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orda/Desktop/"/>
    </mc:Choice>
  </mc:AlternateContent>
  <xr:revisionPtr revIDLastSave="0" documentId="13_ncr:1_{CCD0C477-1D9E-2840-BBA2-3815EF47629F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Pressupost 2024_25" sheetId="1" r:id="rId1"/>
    <sheet name="EXTRA-ESCOLARS" sheetId="2" r:id="rId2"/>
    <sheet name="EVO ROMAN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4" roundtripDataChecksum="cU1HGnA3ge0imng+wP8d602kDib+/CS6zG6n8JaYHyU="/>
    </ext>
  </extLst>
</workbook>
</file>

<file path=xl/calcChain.xml><?xml version="1.0" encoding="utf-8"?>
<calcChain xmlns="http://schemas.openxmlformats.org/spreadsheetml/2006/main">
  <c r="B15" i="1" l="1"/>
  <c r="AY77" i="2"/>
  <c r="AW75" i="2"/>
  <c r="AT75" i="2"/>
  <c r="AN75" i="2"/>
  <c r="AW74" i="2"/>
  <c r="AB73" i="2"/>
  <c r="AE72" i="2"/>
  <c r="AH71" i="2"/>
  <c r="Y71" i="2"/>
  <c r="V71" i="2"/>
  <c r="S71" i="2"/>
  <c r="P71" i="2"/>
  <c r="M71" i="2"/>
  <c r="J71" i="2"/>
  <c r="G71" i="2"/>
  <c r="D71" i="2"/>
  <c r="AK70" i="2"/>
  <c r="Y70" i="2"/>
  <c r="V70" i="2"/>
  <c r="S70" i="2"/>
  <c r="P70" i="2"/>
  <c r="M70" i="2"/>
  <c r="J70" i="2"/>
  <c r="G70" i="2"/>
  <c r="D70" i="2"/>
  <c r="AN69" i="2"/>
  <c r="Y69" i="2"/>
  <c r="V69" i="2"/>
  <c r="S69" i="2"/>
  <c r="P69" i="2"/>
  <c r="M69" i="2"/>
  <c r="J69" i="2"/>
  <c r="G69" i="2"/>
  <c r="D69" i="2"/>
  <c r="AQ68" i="2"/>
  <c r="Y68" i="2"/>
  <c r="V68" i="2"/>
  <c r="S68" i="2"/>
  <c r="P68" i="2"/>
  <c r="M68" i="2"/>
  <c r="J68" i="2"/>
  <c r="G68" i="2"/>
  <c r="D68" i="2"/>
  <c r="AT67" i="2"/>
  <c r="Y67" i="2"/>
  <c r="V67" i="2"/>
  <c r="S67" i="2"/>
  <c r="P67" i="2"/>
  <c r="M67" i="2"/>
  <c r="J67" i="2"/>
  <c r="G67" i="2"/>
  <c r="D67" i="2"/>
  <c r="Y66" i="2"/>
  <c r="V66" i="2"/>
  <c r="S66" i="2"/>
  <c r="P66" i="2"/>
  <c r="M66" i="2"/>
  <c r="J66" i="2"/>
  <c r="G66" i="2"/>
  <c r="D66" i="2"/>
  <c r="AB65" i="2"/>
  <c r="Y65" i="2"/>
  <c r="V65" i="2"/>
  <c r="S65" i="2"/>
  <c r="P65" i="2"/>
  <c r="M65" i="2"/>
  <c r="J65" i="2"/>
  <c r="G65" i="2"/>
  <c r="D65" i="2"/>
  <c r="AE64" i="2"/>
  <c r="Y64" i="2"/>
  <c r="V64" i="2"/>
  <c r="S64" i="2"/>
  <c r="P64" i="2"/>
  <c r="M64" i="2"/>
  <c r="J64" i="2"/>
  <c r="G64" i="2"/>
  <c r="D64" i="2"/>
  <c r="AH63" i="2"/>
  <c r="Y63" i="2"/>
  <c r="V63" i="2"/>
  <c r="S63" i="2"/>
  <c r="P63" i="2"/>
  <c r="M63" i="2"/>
  <c r="J63" i="2"/>
  <c r="G63" i="2"/>
  <c r="D63" i="2"/>
  <c r="AK62" i="2"/>
  <c r="Y62" i="2"/>
  <c r="V62" i="2"/>
  <c r="S62" i="2"/>
  <c r="P62" i="2"/>
  <c r="M62" i="2"/>
  <c r="J62" i="2"/>
  <c r="G62" i="2"/>
  <c r="D62" i="2"/>
  <c r="AN61" i="2"/>
  <c r="Y61" i="2"/>
  <c r="V61" i="2"/>
  <c r="S61" i="2"/>
  <c r="P61" i="2"/>
  <c r="M61" i="2"/>
  <c r="J61" i="2"/>
  <c r="G61" i="2"/>
  <c r="D61" i="2"/>
  <c r="AQ60" i="2"/>
  <c r="Y60" i="2"/>
  <c r="V60" i="2"/>
  <c r="S60" i="2"/>
  <c r="P60" i="2"/>
  <c r="M60" i="2"/>
  <c r="J60" i="2"/>
  <c r="G60" i="2"/>
  <c r="D60" i="2"/>
  <c r="AW54" i="2"/>
  <c r="AW77" i="2" s="1"/>
  <c r="AT54" i="2"/>
  <c r="AT77" i="2" s="1"/>
  <c r="AQ54" i="2"/>
  <c r="AN54" i="2"/>
  <c r="AK54" i="2"/>
  <c r="AH54" i="2"/>
  <c r="AE54" i="2"/>
  <c r="AE77" i="2" s="1"/>
  <c r="AB54" i="2"/>
  <c r="AB77" i="2" s="1"/>
  <c r="AW53" i="2"/>
  <c r="AW76" i="2" s="1"/>
  <c r="AT53" i="2"/>
  <c r="AQ53" i="2"/>
  <c r="AN53" i="2"/>
  <c r="AK53" i="2"/>
  <c r="AK76" i="2" s="1"/>
  <c r="AH53" i="2"/>
  <c r="AH76" i="2" s="1"/>
  <c r="AE53" i="2"/>
  <c r="AE76" i="2" s="1"/>
  <c r="AB53" i="2"/>
  <c r="AY53" i="2" s="1"/>
  <c r="AY52" i="2"/>
  <c r="AW52" i="2"/>
  <c r="AT52" i="2"/>
  <c r="AQ52" i="2"/>
  <c r="AK52" i="2"/>
  <c r="AK75" i="2" s="1"/>
  <c r="AH52" i="2"/>
  <c r="AH75" i="2" s="1"/>
  <c r="AE52" i="2"/>
  <c r="AE75" i="2" s="1"/>
  <c r="AB52" i="2"/>
  <c r="AB75" i="2" s="1"/>
  <c r="AW51" i="2"/>
  <c r="AT51" i="2"/>
  <c r="AQ51" i="2"/>
  <c r="AQ74" i="2" s="1"/>
  <c r="AN51" i="2"/>
  <c r="AN74" i="2" s="1"/>
  <c r="AK51" i="2"/>
  <c r="AK74" i="2" s="1"/>
  <c r="AH51" i="2"/>
  <c r="AH74" i="2" s="1"/>
  <c r="AE51" i="2"/>
  <c r="AE74" i="2" s="1"/>
  <c r="AB51" i="2"/>
  <c r="AB74" i="2" s="1"/>
  <c r="AW50" i="2"/>
  <c r="AT50" i="2"/>
  <c r="AT73" i="2" s="1"/>
  <c r="AQ50" i="2"/>
  <c r="AQ73" i="2" s="1"/>
  <c r="AN50" i="2"/>
  <c r="AN73" i="2" s="1"/>
  <c r="AK50" i="2"/>
  <c r="AK73" i="2" s="1"/>
  <c r="AH50" i="2"/>
  <c r="AH73" i="2" s="1"/>
  <c r="AE50" i="2"/>
  <c r="AE73" i="2" s="1"/>
  <c r="AB50" i="2"/>
  <c r="AY50" i="2" s="1"/>
  <c r="AY73" i="2" s="1"/>
  <c r="AW49" i="2"/>
  <c r="AW72" i="2" s="1"/>
  <c r="AT49" i="2"/>
  <c r="AT72" i="2" s="1"/>
  <c r="AQ49" i="2"/>
  <c r="AQ72" i="2" s="1"/>
  <c r="AN49" i="2"/>
  <c r="AN72" i="2" s="1"/>
  <c r="AK49" i="2"/>
  <c r="AK72" i="2" s="1"/>
  <c r="AH49" i="2"/>
  <c r="AH72" i="2" s="1"/>
  <c r="AE49" i="2"/>
  <c r="AB49" i="2"/>
  <c r="AY49" i="2" s="1"/>
  <c r="AW48" i="2"/>
  <c r="AW71" i="2" s="1"/>
  <c r="AT48" i="2"/>
  <c r="AT71" i="2" s="1"/>
  <c r="AQ48" i="2"/>
  <c r="AQ71" i="2" s="1"/>
  <c r="AN48" i="2"/>
  <c r="AN71" i="2" s="1"/>
  <c r="AK48" i="2"/>
  <c r="AK71" i="2" s="1"/>
  <c r="AH48" i="2"/>
  <c r="AE48" i="2"/>
  <c r="AB48" i="2"/>
  <c r="AB71" i="2" s="1"/>
  <c r="Y48" i="2"/>
  <c r="V48" i="2"/>
  <c r="S48" i="2"/>
  <c r="P48" i="2"/>
  <c r="M48" i="2"/>
  <c r="J48" i="2"/>
  <c r="G48" i="2"/>
  <c r="D48" i="2"/>
  <c r="AW47" i="2"/>
  <c r="AW70" i="2" s="1"/>
  <c r="AT47" i="2"/>
  <c r="AT70" i="2" s="1"/>
  <c r="AQ47" i="2"/>
  <c r="AQ70" i="2" s="1"/>
  <c r="AN47" i="2"/>
  <c r="AN70" i="2" s="1"/>
  <c r="AK47" i="2"/>
  <c r="AH47" i="2"/>
  <c r="AE47" i="2"/>
  <c r="AE70" i="2" s="1"/>
  <c r="AB47" i="2"/>
  <c r="AY47" i="2" s="1"/>
  <c r="AY70" i="2" s="1"/>
  <c r="Y47" i="2"/>
  <c r="V47" i="2"/>
  <c r="S47" i="2"/>
  <c r="P47" i="2"/>
  <c r="M47" i="2"/>
  <c r="J47" i="2"/>
  <c r="G47" i="2"/>
  <c r="D47" i="2"/>
  <c r="AW46" i="2"/>
  <c r="AW69" i="2" s="1"/>
  <c r="AT46" i="2"/>
  <c r="AT69" i="2" s="1"/>
  <c r="AQ46" i="2"/>
  <c r="AQ69" i="2" s="1"/>
  <c r="AN46" i="2"/>
  <c r="AK46" i="2"/>
  <c r="AH46" i="2"/>
  <c r="AH69" i="2" s="1"/>
  <c r="AE46" i="2"/>
  <c r="AE69" i="2" s="1"/>
  <c r="AB46" i="2"/>
  <c r="AB69" i="2" s="1"/>
  <c r="Y46" i="2"/>
  <c r="V46" i="2"/>
  <c r="S46" i="2"/>
  <c r="P46" i="2"/>
  <c r="M46" i="2"/>
  <c r="J46" i="2"/>
  <c r="G46" i="2"/>
  <c r="D46" i="2"/>
  <c r="AW45" i="2"/>
  <c r="AW68" i="2" s="1"/>
  <c r="AT45" i="2"/>
  <c r="AT68" i="2" s="1"/>
  <c r="AQ45" i="2"/>
  <c r="AN45" i="2"/>
  <c r="AK45" i="2"/>
  <c r="AK68" i="2" s="1"/>
  <c r="AH45" i="2"/>
  <c r="AH68" i="2" s="1"/>
  <c r="AE45" i="2"/>
  <c r="AE68" i="2" s="1"/>
  <c r="AB45" i="2"/>
  <c r="AB68" i="2" s="1"/>
  <c r="Y45" i="2"/>
  <c r="V45" i="2"/>
  <c r="S45" i="2"/>
  <c r="P45" i="2"/>
  <c r="M45" i="2"/>
  <c r="J45" i="2"/>
  <c r="G45" i="2"/>
  <c r="D45" i="2"/>
  <c r="AW44" i="2"/>
  <c r="AW67" i="2" s="1"/>
  <c r="AT44" i="2"/>
  <c r="AQ44" i="2"/>
  <c r="AN44" i="2"/>
  <c r="AN67" i="2" s="1"/>
  <c r="AK44" i="2"/>
  <c r="AK67" i="2" s="1"/>
  <c r="AH44" i="2"/>
  <c r="AH67" i="2" s="1"/>
  <c r="AE44" i="2"/>
  <c r="AE67" i="2" s="1"/>
  <c r="AB44" i="2"/>
  <c r="AB67" i="2" s="1"/>
  <c r="Y44" i="2"/>
  <c r="V44" i="2"/>
  <c r="S44" i="2"/>
  <c r="P44" i="2"/>
  <c r="M44" i="2"/>
  <c r="J44" i="2"/>
  <c r="G44" i="2"/>
  <c r="D44" i="2"/>
  <c r="AW43" i="2"/>
  <c r="AT43" i="2"/>
  <c r="AQ43" i="2"/>
  <c r="AQ66" i="2" s="1"/>
  <c r="AN43" i="2"/>
  <c r="AN66" i="2" s="1"/>
  <c r="AK43" i="2"/>
  <c r="AK66" i="2" s="1"/>
  <c r="AH43" i="2"/>
  <c r="AH66" i="2" s="1"/>
  <c r="AE43" i="2"/>
  <c r="AE66" i="2" s="1"/>
  <c r="AB43" i="2"/>
  <c r="AB66" i="2" s="1"/>
  <c r="Y43" i="2"/>
  <c r="V43" i="2"/>
  <c r="S43" i="2"/>
  <c r="P43" i="2"/>
  <c r="M43" i="2"/>
  <c r="J43" i="2"/>
  <c r="G43" i="2"/>
  <c r="D43" i="2"/>
  <c r="AW42" i="2"/>
  <c r="AT42" i="2"/>
  <c r="AT65" i="2" s="1"/>
  <c r="AQ42" i="2"/>
  <c r="AQ65" i="2" s="1"/>
  <c r="AN42" i="2"/>
  <c r="AN65" i="2" s="1"/>
  <c r="AK42" i="2"/>
  <c r="AK65" i="2" s="1"/>
  <c r="AH42" i="2"/>
  <c r="AH65" i="2" s="1"/>
  <c r="AE42" i="2"/>
  <c r="AE65" i="2" s="1"/>
  <c r="AB42" i="2"/>
  <c r="AY42" i="2" s="1"/>
  <c r="AY65" i="2" s="1"/>
  <c r="Y42" i="2"/>
  <c r="V42" i="2"/>
  <c r="S42" i="2"/>
  <c r="P42" i="2"/>
  <c r="M42" i="2"/>
  <c r="J42" i="2"/>
  <c r="G42" i="2"/>
  <c r="D42" i="2"/>
  <c r="AW41" i="2"/>
  <c r="AW64" i="2" s="1"/>
  <c r="AT41" i="2"/>
  <c r="AT64" i="2" s="1"/>
  <c r="AQ41" i="2"/>
  <c r="AQ64" i="2" s="1"/>
  <c r="AN41" i="2"/>
  <c r="AN64" i="2" s="1"/>
  <c r="AK41" i="2"/>
  <c r="AK64" i="2" s="1"/>
  <c r="AH41" i="2"/>
  <c r="AH64" i="2" s="1"/>
  <c r="AE41" i="2"/>
  <c r="AB41" i="2"/>
  <c r="AY41" i="2" s="1"/>
  <c r="AY64" i="2" s="1"/>
  <c r="Y41" i="2"/>
  <c r="V41" i="2"/>
  <c r="S41" i="2"/>
  <c r="P41" i="2"/>
  <c r="M41" i="2"/>
  <c r="J41" i="2"/>
  <c r="G41" i="2"/>
  <c r="D41" i="2"/>
  <c r="AW40" i="2"/>
  <c r="AW63" i="2" s="1"/>
  <c r="AT40" i="2"/>
  <c r="AT63" i="2" s="1"/>
  <c r="AQ40" i="2"/>
  <c r="AQ63" i="2" s="1"/>
  <c r="AN40" i="2"/>
  <c r="AN63" i="2" s="1"/>
  <c r="AK40" i="2"/>
  <c r="AK63" i="2" s="1"/>
  <c r="AH40" i="2"/>
  <c r="AE40" i="2"/>
  <c r="AB40" i="2"/>
  <c r="AB63" i="2" s="1"/>
  <c r="Y40" i="2"/>
  <c r="V40" i="2"/>
  <c r="S40" i="2"/>
  <c r="P40" i="2"/>
  <c r="M40" i="2"/>
  <c r="J40" i="2"/>
  <c r="G40" i="2"/>
  <c r="D40" i="2"/>
  <c r="AW39" i="2"/>
  <c r="AW62" i="2" s="1"/>
  <c r="AT39" i="2"/>
  <c r="AT62" i="2" s="1"/>
  <c r="AQ39" i="2"/>
  <c r="AQ62" i="2" s="1"/>
  <c r="AN39" i="2"/>
  <c r="AN62" i="2" s="1"/>
  <c r="AK39" i="2"/>
  <c r="AH39" i="2"/>
  <c r="AE39" i="2"/>
  <c r="AE62" i="2" s="1"/>
  <c r="AB39" i="2"/>
  <c r="AY39" i="2" s="1"/>
  <c r="AY62" i="2" s="1"/>
  <c r="Y39" i="2"/>
  <c r="V39" i="2"/>
  <c r="S39" i="2"/>
  <c r="P39" i="2"/>
  <c r="M39" i="2"/>
  <c r="J39" i="2"/>
  <c r="G39" i="2"/>
  <c r="D39" i="2"/>
  <c r="AW38" i="2"/>
  <c r="AW61" i="2" s="1"/>
  <c r="AT38" i="2"/>
  <c r="AT61" i="2" s="1"/>
  <c r="AQ38" i="2"/>
  <c r="AQ61" i="2" s="1"/>
  <c r="AN38" i="2"/>
  <c r="AK38" i="2"/>
  <c r="AH38" i="2"/>
  <c r="AH61" i="2" s="1"/>
  <c r="AE38" i="2"/>
  <c r="AE61" i="2" s="1"/>
  <c r="AB38" i="2"/>
  <c r="AB61" i="2" s="1"/>
  <c r="Y38" i="2"/>
  <c r="V38" i="2"/>
  <c r="S38" i="2"/>
  <c r="P38" i="2"/>
  <c r="M38" i="2"/>
  <c r="J38" i="2"/>
  <c r="G38" i="2"/>
  <c r="D38" i="2"/>
  <c r="AW37" i="2"/>
  <c r="AW60" i="2" s="1"/>
  <c r="AT37" i="2"/>
  <c r="AT60" i="2" s="1"/>
  <c r="AQ37" i="2"/>
  <c r="AN37" i="2"/>
  <c r="AK37" i="2"/>
  <c r="AK60" i="2" s="1"/>
  <c r="AH37" i="2"/>
  <c r="AH60" i="2" s="1"/>
  <c r="AE37" i="2"/>
  <c r="AE60" i="2" s="1"/>
  <c r="AB37" i="2"/>
  <c r="AY37" i="2" s="1"/>
  <c r="AY60" i="2" s="1"/>
  <c r="Y37" i="2"/>
  <c r="V37" i="2"/>
  <c r="S37" i="2"/>
  <c r="P37" i="2"/>
  <c r="M37" i="2"/>
  <c r="J37" i="2"/>
  <c r="G37" i="2"/>
  <c r="D37" i="2"/>
  <c r="AW30" i="2"/>
  <c r="AT30" i="2"/>
  <c r="AB30" i="2"/>
  <c r="AW29" i="2"/>
  <c r="AE29" i="2"/>
  <c r="AB29" i="2"/>
  <c r="AW27" i="2"/>
  <c r="AT27" i="2"/>
  <c r="AQ27" i="2"/>
  <c r="AQ30" i="2" s="1"/>
  <c r="AQ77" i="2" s="1"/>
  <c r="AN27" i="2"/>
  <c r="AN30" i="2" s="1"/>
  <c r="AN77" i="2" s="1"/>
  <c r="AK27" i="2"/>
  <c r="AK30" i="2" s="1"/>
  <c r="AK77" i="2" s="1"/>
  <c r="AH27" i="2"/>
  <c r="AH30" i="2" s="1"/>
  <c r="AE27" i="2"/>
  <c r="AE30" i="2" s="1"/>
  <c r="AB27" i="2"/>
  <c r="AY27" i="2" s="1"/>
  <c r="AW26" i="2"/>
  <c r="AT26" i="2"/>
  <c r="AT29" i="2" s="1"/>
  <c r="AT76" i="2" s="1"/>
  <c r="AQ26" i="2"/>
  <c r="AQ29" i="2" s="1"/>
  <c r="AQ76" i="2" s="1"/>
  <c r="AN26" i="2"/>
  <c r="AN29" i="2" s="1"/>
  <c r="AN76" i="2" s="1"/>
  <c r="AK26" i="2"/>
  <c r="AK29" i="2" s="1"/>
  <c r="AH26" i="2"/>
  <c r="AH29" i="2" s="1"/>
  <c r="AE26" i="2"/>
  <c r="AB26" i="2"/>
  <c r="AY26" i="2" s="1"/>
  <c r="AY23" i="2"/>
  <c r="AW20" i="2"/>
  <c r="AT20" i="2"/>
  <c r="AQ20" i="2"/>
  <c r="AQ75" i="2" s="1"/>
  <c r="AK20" i="2"/>
  <c r="AH20" i="2"/>
  <c r="AY20" i="2" s="1"/>
  <c r="AE20" i="2"/>
  <c r="AB20" i="2"/>
  <c r="AW19" i="2"/>
  <c r="AT19" i="2"/>
  <c r="AT74" i="2" s="1"/>
  <c r="AQ19" i="2"/>
  <c r="AN19" i="2"/>
  <c r="AK19" i="2"/>
  <c r="AH19" i="2"/>
  <c r="AE19" i="2"/>
  <c r="AB19" i="2"/>
  <c r="AY19" i="2" s="1"/>
  <c r="AW18" i="2"/>
  <c r="AW73" i="2" s="1"/>
  <c r="AT18" i="2"/>
  <c r="AQ18" i="2"/>
  <c r="AN18" i="2"/>
  <c r="AK18" i="2"/>
  <c r="AH18" i="2"/>
  <c r="AE18" i="2"/>
  <c r="AB18" i="2"/>
  <c r="AY18" i="2" s="1"/>
  <c r="AW17" i="2"/>
  <c r="AT17" i="2"/>
  <c r="AY17" i="2" s="1"/>
  <c r="AQ17" i="2"/>
  <c r="AN17" i="2"/>
  <c r="AK17" i="2"/>
  <c r="AH17" i="2"/>
  <c r="AE17" i="2"/>
  <c r="AB17" i="2"/>
  <c r="AB72" i="2" s="1"/>
  <c r="AW16" i="2"/>
  <c r="AT16" i="2"/>
  <c r="AQ16" i="2"/>
  <c r="AN16" i="2"/>
  <c r="AK16" i="2"/>
  <c r="AH16" i="2"/>
  <c r="AE16" i="2"/>
  <c r="AE71" i="2" s="1"/>
  <c r="AB16" i="2"/>
  <c r="AY16" i="2" s="1"/>
  <c r="Y16" i="2"/>
  <c r="V16" i="2"/>
  <c r="S16" i="2"/>
  <c r="P16" i="2"/>
  <c r="M16" i="2"/>
  <c r="J16" i="2"/>
  <c r="G16" i="2"/>
  <c r="D16" i="2"/>
  <c r="AY15" i="2"/>
  <c r="AW15" i="2"/>
  <c r="AT15" i="2"/>
  <c r="AQ15" i="2"/>
  <c r="AN15" i="2"/>
  <c r="AK15" i="2"/>
  <c r="AH15" i="2"/>
  <c r="AH70" i="2" s="1"/>
  <c r="AE15" i="2"/>
  <c r="AB15" i="2"/>
  <c r="Y15" i="2"/>
  <c r="V15" i="2"/>
  <c r="S15" i="2"/>
  <c r="P15" i="2"/>
  <c r="M15" i="2"/>
  <c r="J15" i="2"/>
  <c r="G15" i="2"/>
  <c r="D15" i="2"/>
  <c r="AW14" i="2"/>
  <c r="AT14" i="2"/>
  <c r="AQ14" i="2"/>
  <c r="AN14" i="2"/>
  <c r="AK14" i="2"/>
  <c r="AK69" i="2" s="1"/>
  <c r="AH14" i="2"/>
  <c r="AE14" i="2"/>
  <c r="AB14" i="2"/>
  <c r="AY14" i="2" s="1"/>
  <c r="Y14" i="2"/>
  <c r="V14" i="2"/>
  <c r="S14" i="2"/>
  <c r="P14" i="2"/>
  <c r="M14" i="2"/>
  <c r="J14" i="2"/>
  <c r="G14" i="2"/>
  <c r="D14" i="2"/>
  <c r="AW13" i="2"/>
  <c r="AT13" i="2"/>
  <c r="AQ13" i="2"/>
  <c r="AN13" i="2"/>
  <c r="AN68" i="2" s="1"/>
  <c r="AK13" i="2"/>
  <c r="AH13" i="2"/>
  <c r="AE13" i="2"/>
  <c r="AB13" i="2"/>
  <c r="AY13" i="2" s="1"/>
  <c r="Y13" i="2"/>
  <c r="V13" i="2"/>
  <c r="S13" i="2"/>
  <c r="P13" i="2"/>
  <c r="M13" i="2"/>
  <c r="J13" i="2"/>
  <c r="G13" i="2"/>
  <c r="D13" i="2"/>
  <c r="AW12" i="2"/>
  <c r="AT12" i="2"/>
  <c r="AQ12" i="2"/>
  <c r="AQ67" i="2" s="1"/>
  <c r="AN12" i="2"/>
  <c r="AK12" i="2"/>
  <c r="AH12" i="2"/>
  <c r="AE12" i="2"/>
  <c r="AB12" i="2"/>
  <c r="AY12" i="2" s="1"/>
  <c r="Y12" i="2"/>
  <c r="V12" i="2"/>
  <c r="S12" i="2"/>
  <c r="P12" i="2"/>
  <c r="M12" i="2"/>
  <c r="J12" i="2"/>
  <c r="G12" i="2"/>
  <c r="D12" i="2"/>
  <c r="AW11" i="2"/>
  <c r="AW66" i="2" s="1"/>
  <c r="AT11" i="2"/>
  <c r="AT66" i="2" s="1"/>
  <c r="AQ11" i="2"/>
  <c r="AN11" i="2"/>
  <c r="AK11" i="2"/>
  <c r="AY11" i="2" s="1"/>
  <c r="AH11" i="2"/>
  <c r="AE11" i="2"/>
  <c r="AB11" i="2"/>
  <c r="Y11" i="2"/>
  <c r="V11" i="2"/>
  <c r="S11" i="2"/>
  <c r="P11" i="2"/>
  <c r="M11" i="2"/>
  <c r="J11" i="2"/>
  <c r="G11" i="2"/>
  <c r="D11" i="2"/>
  <c r="AW10" i="2"/>
  <c r="AW65" i="2" s="1"/>
  <c r="AT10" i="2"/>
  <c r="AQ10" i="2"/>
  <c r="AY10" i="2" s="1"/>
  <c r="AN10" i="2"/>
  <c r="AK10" i="2"/>
  <c r="AH10" i="2"/>
  <c r="AE10" i="2"/>
  <c r="AB10" i="2"/>
  <c r="Y10" i="2"/>
  <c r="V10" i="2"/>
  <c r="S10" i="2"/>
  <c r="P10" i="2"/>
  <c r="M10" i="2"/>
  <c r="J10" i="2"/>
  <c r="G10" i="2"/>
  <c r="D10" i="2"/>
  <c r="AW9" i="2"/>
  <c r="AT9" i="2"/>
  <c r="AQ9" i="2"/>
  <c r="AN9" i="2"/>
  <c r="AK9" i="2"/>
  <c r="AH9" i="2"/>
  <c r="AE9" i="2"/>
  <c r="AB9" i="2"/>
  <c r="AY9" i="2" s="1"/>
  <c r="Y9" i="2"/>
  <c r="V9" i="2"/>
  <c r="S9" i="2"/>
  <c r="P9" i="2"/>
  <c r="M9" i="2"/>
  <c r="J9" i="2"/>
  <c r="G9" i="2"/>
  <c r="D9" i="2"/>
  <c r="AW8" i="2"/>
  <c r="AY8" i="2" s="1"/>
  <c r="AT8" i="2"/>
  <c r="AQ8" i="2"/>
  <c r="AN8" i="2"/>
  <c r="AK8" i="2"/>
  <c r="AH8" i="2"/>
  <c r="AE8" i="2"/>
  <c r="AE63" i="2" s="1"/>
  <c r="AB8" i="2"/>
  <c r="Y8" i="2"/>
  <c r="V8" i="2"/>
  <c r="S8" i="2"/>
  <c r="P8" i="2"/>
  <c r="M8" i="2"/>
  <c r="J8" i="2"/>
  <c r="G8" i="2"/>
  <c r="D8" i="2"/>
  <c r="AW7" i="2"/>
  <c r="AT7" i="2"/>
  <c r="AQ7" i="2"/>
  <c r="AN7" i="2"/>
  <c r="AK7" i="2"/>
  <c r="AH7" i="2"/>
  <c r="AH62" i="2" s="1"/>
  <c r="AE7" i="2"/>
  <c r="AB7" i="2"/>
  <c r="AY7" i="2" s="1"/>
  <c r="Y7" i="2"/>
  <c r="V7" i="2"/>
  <c r="S7" i="2"/>
  <c r="P7" i="2"/>
  <c r="M7" i="2"/>
  <c r="J7" i="2"/>
  <c r="G7" i="2"/>
  <c r="D7" i="2"/>
  <c r="AW6" i="2"/>
  <c r="AT6" i="2"/>
  <c r="AQ6" i="2"/>
  <c r="AN6" i="2"/>
  <c r="AK6" i="2"/>
  <c r="AK61" i="2" s="1"/>
  <c r="AH6" i="2"/>
  <c r="AE6" i="2"/>
  <c r="AB6" i="2"/>
  <c r="AY6" i="2" s="1"/>
  <c r="Y6" i="2"/>
  <c r="V6" i="2"/>
  <c r="S6" i="2"/>
  <c r="P6" i="2"/>
  <c r="M6" i="2"/>
  <c r="J6" i="2"/>
  <c r="G6" i="2"/>
  <c r="D6" i="2"/>
  <c r="AW5" i="2"/>
  <c r="AT5" i="2"/>
  <c r="AQ5" i="2"/>
  <c r="AN5" i="2"/>
  <c r="AN60" i="2" s="1"/>
  <c r="AK5" i="2"/>
  <c r="AH5" i="2"/>
  <c r="AE5" i="2"/>
  <c r="AB5" i="2"/>
  <c r="AY5" i="2" s="1"/>
  <c r="Y5" i="2"/>
  <c r="V5" i="2"/>
  <c r="S5" i="2"/>
  <c r="P5" i="2"/>
  <c r="M5" i="2"/>
  <c r="J5" i="2"/>
  <c r="G5" i="2"/>
  <c r="D5" i="2"/>
  <c r="F15" i="1"/>
  <c r="AY29" i="2" l="1"/>
  <c r="AH77" i="2"/>
  <c r="AY72" i="2"/>
  <c r="AY76" i="2"/>
  <c r="AY30" i="2"/>
  <c r="AY75" i="2"/>
  <c r="AY51" i="2"/>
  <c r="AY74" i="2" s="1"/>
  <c r="AY44" i="2"/>
  <c r="AY67" i="2" s="1"/>
  <c r="AY54" i="2"/>
  <c r="AY46" i="2"/>
  <c r="AY69" i="2" s="1"/>
  <c r="AB60" i="2"/>
  <c r="AB76" i="2"/>
  <c r="AB64" i="2"/>
  <c r="AY43" i="2"/>
  <c r="AY66" i="2" s="1"/>
  <c r="AY38" i="2"/>
  <c r="AY61" i="2" s="1"/>
  <c r="AY40" i="2"/>
  <c r="AY63" i="2" s="1"/>
  <c r="AY48" i="2"/>
  <c r="AY71" i="2" s="1"/>
  <c r="AB62" i="2"/>
  <c r="AB70" i="2"/>
  <c r="AY45" i="2"/>
  <c r="AY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100-000003000000}">
      <text>
        <r>
          <rPr>
            <sz val="8"/>
            <color rgb="FF000000"/>
            <rFont val="Calibri"/>
            <family val="2"/>
            <scheme val="minor"/>
          </rPr>
          <t>======
ID#AAABrq9aRw4
Usuario de Microsoft Office    (2024-12-06 11:12:00)
50eur MATRICULA</t>
        </r>
      </text>
    </comment>
    <comment ref="Z6" authorId="0" shapeId="0" xr:uid="{00000000-0006-0000-0100-000005000000}">
      <text>
        <r>
          <rPr>
            <sz val="8"/>
            <color rgb="FF000000"/>
            <rFont val="Calibri"/>
            <family val="2"/>
            <scheme val="minor"/>
          </rPr>
          <t>======
ID#AAABrq9aRxI
Usuario de Microsoft Office    (2024-12-06 11:12:00)
Inclosa 50 eur matricula</t>
        </r>
      </text>
    </comment>
    <comment ref="B38" authorId="0" shapeId="0" xr:uid="{00000000-0006-0000-0100-000002000000}">
      <text>
        <r>
          <rPr>
            <sz val="8"/>
            <color rgb="FF000000"/>
            <rFont val="Calibri"/>
            <family val="2"/>
            <scheme val="minor"/>
          </rPr>
          <t>======
ID#AAABrq9aRwU
Usuario de Microsoft Office    (2024-12-06 11:12:00)
50eur MATRICULA</t>
        </r>
      </text>
    </comment>
    <comment ref="Z38" authorId="0" shapeId="0" xr:uid="{00000000-0006-0000-0100-000006000000}">
      <text>
        <r>
          <rPr>
            <sz val="8"/>
            <color rgb="FF000000"/>
            <rFont val="Calibri"/>
            <family val="2"/>
            <scheme val="minor"/>
          </rPr>
          <t>======
ID#AAABrq9aRwg
Usuario de Microsoft Office    (2024-12-06 11:12:00)
Inclosa 50 eur matricula</t>
        </r>
      </text>
    </comment>
    <comment ref="B61" authorId="0" shapeId="0" xr:uid="{00000000-0006-0000-0100-000004000000}">
      <text>
        <r>
          <rPr>
            <sz val="8"/>
            <color rgb="FF000000"/>
            <rFont val="Calibri"/>
            <family val="2"/>
            <scheme val="minor"/>
          </rPr>
          <t>======
ID#AAABrq9aRwQ
Usuario de Microsoft Office    (2024-12-06 11:12:00)
50eur MATRICULA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g2We174r7RqRC/NCV+T7TcJtrA=="/>
    </ext>
  </extLst>
</comments>
</file>

<file path=xl/sharedStrings.xml><?xml version="1.0" encoding="utf-8"?>
<sst xmlns="http://schemas.openxmlformats.org/spreadsheetml/2006/main" count="230" uniqueCount="72">
  <si>
    <t>AFA BALOO  PRESSUPOST 2024-25</t>
  </si>
  <si>
    <t>INGRESSOS</t>
  </si>
  <si>
    <t>DESPESES</t>
  </si>
  <si>
    <t>Quota Plastica (13eur/criatura) 10 mesos</t>
  </si>
  <si>
    <t>Tallerista ANUAL</t>
  </si>
  <si>
    <t>Secretaria  ANUAL</t>
  </si>
  <si>
    <t>Acollida JUNY (Jornada Intensiva)</t>
  </si>
  <si>
    <t>Acollida JUNY SANED</t>
  </si>
  <si>
    <t>EXTRA ESCOLARS</t>
  </si>
  <si>
    <t>Subvenció x plàstica 2025</t>
  </si>
  <si>
    <t>NO ATORGADA</t>
  </si>
  <si>
    <t>AFFAC</t>
  </si>
  <si>
    <t>Fundasplai (ACCESS)</t>
  </si>
  <si>
    <t>Caixabank despeses</t>
  </si>
  <si>
    <t>Impostos AET</t>
  </si>
  <si>
    <t>Total</t>
  </si>
  <si>
    <t>CUINA</t>
  </si>
  <si>
    <t>ROBOTICA</t>
  </si>
  <si>
    <t>ESCACS</t>
  </si>
  <si>
    <t>PRE_ESPORT</t>
  </si>
  <si>
    <t>STREET DANCE</t>
  </si>
  <si>
    <t>JUDO</t>
  </si>
  <si>
    <t>FUTBOL</t>
  </si>
  <si>
    <t>BALLEM</t>
  </si>
  <si>
    <t>PATINATGE</t>
  </si>
  <si>
    <t>CREATIVE ENGLISH</t>
  </si>
  <si>
    <t>ATELIER</t>
  </si>
  <si>
    <t>VOLEI</t>
  </si>
  <si>
    <t>RODA ESPORTS</t>
  </si>
  <si>
    <t>LABORATORI ARTS</t>
  </si>
  <si>
    <t>CIENCIES</t>
  </si>
  <si>
    <t>TEATRE</t>
  </si>
  <si>
    <t>PISCINA Infantil</t>
  </si>
  <si>
    <t>PISCINA Primaria</t>
  </si>
  <si>
    <t>Març-25</t>
  </si>
  <si>
    <t>Abril-25</t>
  </si>
  <si>
    <t>Maig-25</t>
  </si>
  <si>
    <t>TOTAL</t>
  </si>
  <si>
    <t>Preu cost</t>
  </si>
  <si>
    <t>Preu families</t>
  </si>
  <si>
    <t>PREU</t>
  </si>
  <si>
    <t>PERSONES/Hores</t>
  </si>
  <si>
    <t>CUINA (16:30-18:00)</t>
  </si>
  <si>
    <t>ROBOTICA (16:30-18:00)</t>
  </si>
  <si>
    <t>PRE_ESPORT (16:30-18:00)</t>
  </si>
  <si>
    <t>JUDO (16:30-18:00)</t>
  </si>
  <si>
    <t>FUTBOL (16:30-18:00)</t>
  </si>
  <si>
    <t>BALLEM (16:30-18:00)</t>
  </si>
  <si>
    <t>PATINATGE (16:30-18:00)</t>
  </si>
  <si>
    <t>ATELIER (16:30-18:00)</t>
  </si>
  <si>
    <t>RODA ESPORTS (16:30-18:00)</t>
  </si>
  <si>
    <t>LABORATORI ARTS (16:30-18:00)</t>
  </si>
  <si>
    <t>CIENCIES (16:30-18:00)</t>
  </si>
  <si>
    <t>PISCINA infantil (16:30-18:30)</t>
  </si>
  <si>
    <t>PISCINA Primaria (16:30-18:30)</t>
  </si>
  <si>
    <t>TEATRE (midia 1h)</t>
  </si>
  <si>
    <t>MONITORES ACOMPANYAMNET PISCINA</t>
  </si>
  <si>
    <t>3 monitores  (147eur/dia)</t>
  </si>
  <si>
    <t>ACELL MUNDET</t>
  </si>
  <si>
    <t>Infantil</t>
  </si>
  <si>
    <t>Primaria</t>
  </si>
  <si>
    <t>Infantil (COST TOTAL ACELL +Monitors)</t>
  </si>
  <si>
    <t>Primaria  (COST TOTAL ACELL +Monitors)</t>
  </si>
  <si>
    <t>BALANÇOS</t>
  </si>
  <si>
    <t>PISCINA INFANTIL</t>
  </si>
  <si>
    <t>PISCINA PRIMARIA</t>
  </si>
  <si>
    <t>Subvenció Aj. Barcelona Escola de Pares</t>
  </si>
  <si>
    <t>Loteries de Catalunya</t>
  </si>
  <si>
    <t>Quotes Socis AFA  (70eur 1 cop any, pagament x familia)</t>
  </si>
  <si>
    <t>COST ANUAL</t>
  </si>
  <si>
    <t>EXTRAESCOLARS INGRESSOS</t>
  </si>
  <si>
    <t>EXTRAESCOLARS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</si>
</sst>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#,##0.00;\(#,##0.00\)"/>
    <numFmt numFmtId="166" formatCode="0.0"/>
  </numFmts>
  <fonts count="19" x14ac:knownFonts="1">
    <font>
      <sz val="8"/>
      <color rgb="FF000000"/>
      <name val="Calibri"/>
      <scheme val="minor"/>
    </font>
    <font>
      <sz val="14"/>
      <color rgb="FF000000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8EAADB"/>
      <name val="Calibri"/>
      <family val="2"/>
    </font>
    <font>
      <sz val="12"/>
      <color theme="4"/>
      <name val="Calibri"/>
      <family val="2"/>
    </font>
    <font>
      <sz val="12"/>
      <color rgb="FF4472C4"/>
      <name val="Calibri"/>
      <family val="2"/>
    </font>
    <font>
      <sz val="12"/>
      <color rgb="FFB4C6E7"/>
      <name val="Calibri"/>
      <family val="2"/>
    </font>
    <font>
      <sz val="8"/>
      <color rgb="FF000000"/>
      <name val="Calibri"/>
      <family val="2"/>
      <scheme val="minor"/>
    </font>
    <font>
      <sz val="1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theme="9" tint="-0.249977111117893"/>
        <bgColor rgb="FFE2EFD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rgb="FFE2EFD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7" fillId="3" borderId="6" xfId="0" applyNumberFormat="1" applyFont="1" applyFill="1" applyBorder="1" applyAlignment="1">
      <alignment horizontal="right" wrapText="1"/>
    </xf>
    <xf numFmtId="0" fontId="5" fillId="0" borderId="0" xfId="0" applyFont="1"/>
    <xf numFmtId="0" fontId="1" fillId="0" borderId="6" xfId="0" applyFont="1" applyBorder="1"/>
    <xf numFmtId="0" fontId="6" fillId="0" borderId="6" xfId="0" applyFont="1" applyBorder="1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17" fontId="11" fillId="0" borderId="7" xfId="0" applyNumberFormat="1" applyFont="1" applyBorder="1"/>
    <xf numFmtId="17" fontId="11" fillId="0" borderId="8" xfId="0" applyNumberFormat="1" applyFont="1" applyBorder="1"/>
    <xf numFmtId="17" fontId="11" fillId="0" borderId="9" xfId="0" applyNumberFormat="1" applyFont="1" applyBorder="1"/>
    <xf numFmtId="17" fontId="11" fillId="4" borderId="10" xfId="0" applyNumberFormat="1" applyFont="1" applyFill="1" applyBorder="1"/>
    <xf numFmtId="0" fontId="11" fillId="0" borderId="11" xfId="0" applyFont="1" applyBorder="1"/>
    <xf numFmtId="17" fontId="11" fillId="0" borderId="12" xfId="0" applyNumberFormat="1" applyFont="1" applyBorder="1"/>
    <xf numFmtId="17" fontId="11" fillId="0" borderId="11" xfId="0" applyNumberFormat="1" applyFont="1" applyBorder="1"/>
    <xf numFmtId="17" fontId="11" fillId="0" borderId="6" xfId="0" applyNumberFormat="1" applyFont="1" applyBorder="1"/>
    <xf numFmtId="0" fontId="11" fillId="0" borderId="6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0" fillId="5" borderId="13" xfId="0" applyFont="1" applyFill="1" applyBorder="1"/>
    <xf numFmtId="0" fontId="11" fillId="0" borderId="0" xfId="0" applyFont="1"/>
    <xf numFmtId="17" fontId="11" fillId="0" borderId="0" xfId="0" applyNumberFormat="1" applyFont="1"/>
    <xf numFmtId="17" fontId="11" fillId="0" borderId="14" xfId="0" applyNumberFormat="1" applyFont="1" applyBorder="1"/>
    <xf numFmtId="17" fontId="11" fillId="0" borderId="15" xfId="0" applyNumberFormat="1" applyFont="1" applyBorder="1"/>
    <xf numFmtId="17" fontId="11" fillId="4" borderId="16" xfId="0" applyNumberFormat="1" applyFont="1" applyFill="1" applyBorder="1"/>
    <xf numFmtId="0" fontId="11" fillId="0" borderId="17" xfId="0" applyFont="1" applyBorder="1"/>
    <xf numFmtId="0" fontId="10" fillId="0" borderId="17" xfId="0" applyFont="1" applyBorder="1"/>
    <xf numFmtId="0" fontId="10" fillId="0" borderId="6" xfId="0" applyFont="1" applyBorder="1"/>
    <xf numFmtId="0" fontId="12" fillId="6" borderId="13" xfId="0" applyFont="1" applyFill="1" applyBorder="1"/>
    <xf numFmtId="0" fontId="10" fillId="0" borderId="14" xfId="0" applyFont="1" applyBorder="1"/>
    <xf numFmtId="0" fontId="10" fillId="0" borderId="15" xfId="0" applyFont="1" applyBorder="1"/>
    <xf numFmtId="0" fontId="10" fillId="4" borderId="16" xfId="0" applyFont="1" applyFill="1" applyBorder="1"/>
    <xf numFmtId="0" fontId="13" fillId="0" borderId="6" xfId="0" applyFont="1" applyBorder="1"/>
    <xf numFmtId="0" fontId="14" fillId="0" borderId="6" xfId="0" applyFont="1" applyBorder="1"/>
    <xf numFmtId="0" fontId="14" fillId="0" borderId="17" xfId="0" applyFont="1" applyBorder="1"/>
    <xf numFmtId="0" fontId="15" fillId="0" borderId="6" xfId="0" applyFont="1" applyBorder="1"/>
    <xf numFmtId="0" fontId="16" fillId="0" borderId="6" xfId="0" applyFont="1" applyBorder="1"/>
    <xf numFmtId="0" fontId="10" fillId="6" borderId="13" xfId="0" applyFont="1" applyFill="1" applyBorder="1"/>
    <xf numFmtId="0" fontId="10" fillId="4" borderId="18" xfId="0" applyFont="1" applyFill="1" applyBorder="1"/>
    <xf numFmtId="0" fontId="10" fillId="0" borderId="19" xfId="0" applyFont="1" applyBorder="1"/>
    <xf numFmtId="0" fontId="10" fillId="0" borderId="20" xfId="0" applyFont="1" applyBorder="1"/>
    <xf numFmtId="165" fontId="10" fillId="0" borderId="6" xfId="0" applyNumberFormat="1" applyFont="1" applyBorder="1"/>
    <xf numFmtId="3" fontId="10" fillId="0" borderId="6" xfId="0" applyNumberFormat="1" applyFont="1" applyBorder="1"/>
    <xf numFmtId="165" fontId="11" fillId="0" borderId="0" xfId="0" applyNumberFormat="1" applyFont="1"/>
    <xf numFmtId="0" fontId="11" fillId="7" borderId="13" xfId="0" applyFont="1" applyFill="1" applyBorder="1"/>
    <xf numFmtId="0" fontId="10" fillId="7" borderId="13" xfId="0" applyFont="1" applyFill="1" applyBorder="1"/>
    <xf numFmtId="0" fontId="10" fillId="7" borderId="21" xfId="0" applyFont="1" applyFill="1" applyBorder="1"/>
    <xf numFmtId="0" fontId="10" fillId="7" borderId="22" xfId="0" applyFont="1" applyFill="1" applyBorder="1"/>
    <xf numFmtId="0" fontId="8" fillId="7" borderId="13" xfId="0" applyFont="1" applyFill="1" applyBorder="1"/>
    <xf numFmtId="0" fontId="10" fillId="8" borderId="13" xfId="0" applyFont="1" applyFill="1" applyBorder="1"/>
    <xf numFmtId="0" fontId="8" fillId="8" borderId="13" xfId="0" applyFont="1" applyFill="1" applyBorder="1"/>
    <xf numFmtId="0" fontId="11" fillId="8" borderId="13" xfId="0" applyFont="1" applyFill="1" applyBorder="1"/>
    <xf numFmtId="17" fontId="11" fillId="0" borderId="10" xfId="0" applyNumberFormat="1" applyFont="1" applyBorder="1"/>
    <xf numFmtId="0" fontId="11" fillId="0" borderId="10" xfId="0" applyFont="1" applyBorder="1"/>
    <xf numFmtId="0" fontId="11" fillId="0" borderId="12" xfId="0" applyFont="1" applyBorder="1" applyAlignment="1">
      <alignment horizontal="right"/>
    </xf>
    <xf numFmtId="166" fontId="10" fillId="4" borderId="18" xfId="0" applyNumberFormat="1" applyFont="1" applyFill="1" applyBorder="1"/>
    <xf numFmtId="165" fontId="10" fillId="0" borderId="20" xfId="0" applyNumberFormat="1" applyFont="1" applyBorder="1"/>
    <xf numFmtId="3" fontId="10" fillId="0" borderId="19" xfId="0" applyNumberFormat="1" applyFont="1" applyBorder="1"/>
    <xf numFmtId="0" fontId="10" fillId="9" borderId="16" xfId="0" applyFont="1" applyFill="1" applyBorder="1"/>
    <xf numFmtId="165" fontId="10" fillId="9" borderId="16" xfId="0" applyNumberFormat="1" applyFont="1" applyFill="1" applyBorder="1"/>
    <xf numFmtId="166" fontId="10" fillId="0" borderId="0" xfId="0" applyNumberFormat="1" applyFont="1"/>
    <xf numFmtId="4" fontId="10" fillId="9" borderId="16" xfId="0" applyNumberFormat="1" applyFont="1" applyFill="1" applyBorder="1"/>
    <xf numFmtId="0" fontId="6" fillId="12" borderId="6" xfId="0" applyFont="1" applyFill="1" applyBorder="1" applyAlignment="1">
      <alignment horizontal="left" vertical="center" wrapText="1"/>
    </xf>
    <xf numFmtId="164" fontId="6" fillId="12" borderId="6" xfId="0" applyNumberFormat="1" applyFont="1" applyFill="1" applyBorder="1" applyAlignment="1">
      <alignment horizontal="right" vertical="center" wrapText="1"/>
    </xf>
    <xf numFmtId="164" fontId="6" fillId="12" borderId="6" xfId="0" applyNumberFormat="1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wrapText="1"/>
    </xf>
    <xf numFmtId="164" fontId="7" fillId="12" borderId="6" xfId="0" applyNumberFormat="1" applyFont="1" applyFill="1" applyBorder="1" applyAlignment="1">
      <alignment horizontal="right" wrapText="1"/>
    </xf>
    <xf numFmtId="0" fontId="6" fillId="15" borderId="6" xfId="0" applyFont="1" applyFill="1" applyBorder="1" applyAlignment="1">
      <alignment horizontal="left" vertical="center" wrapText="1"/>
    </xf>
    <xf numFmtId="164" fontId="6" fillId="15" borderId="6" xfId="0" applyNumberFormat="1" applyFont="1" applyFill="1" applyBorder="1" applyAlignment="1">
      <alignment horizontal="right" vertical="center" wrapText="1"/>
    </xf>
    <xf numFmtId="0" fontId="6" fillId="15" borderId="6" xfId="0" applyFont="1" applyFill="1" applyBorder="1" applyAlignment="1">
      <alignment wrapText="1"/>
    </xf>
    <xf numFmtId="0" fontId="6" fillId="12" borderId="6" xfId="0" applyFont="1" applyFill="1" applyBorder="1" applyAlignment="1">
      <alignment wrapText="1"/>
    </xf>
    <xf numFmtId="164" fontId="6" fillId="12" borderId="6" xfId="0" applyNumberFormat="1" applyFont="1" applyFill="1" applyBorder="1" applyAlignment="1">
      <alignment horizontal="right" wrapText="1"/>
    </xf>
    <xf numFmtId="0" fontId="18" fillId="15" borderId="6" xfId="0" applyFont="1" applyFill="1" applyBorder="1" applyAlignment="1">
      <alignment horizontal="left" vertical="center" wrapText="1"/>
    </xf>
    <xf numFmtId="164" fontId="18" fillId="15" borderId="6" xfId="0" applyNumberFormat="1" applyFont="1" applyFill="1" applyBorder="1" applyAlignment="1">
      <alignment horizontal="right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3" fillId="11" borderId="5" xfId="0" applyFont="1" applyFill="1" applyBorder="1"/>
    <xf numFmtId="0" fontId="7" fillId="13" borderId="4" xfId="0" applyFont="1" applyFill="1" applyBorder="1" applyAlignment="1">
      <alignment horizontal="center" vertical="center" wrapText="1"/>
    </xf>
    <xf numFmtId="0" fontId="3" fillId="14" borderId="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9420703217051"/>
          <c:y val="1.7414414107327494E-2"/>
          <c:w val="0.87163058490126089"/>
          <c:h val="0.838894472361809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4-3244-AF55-84078278E9A9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4-3244-AF55-84078278E9A9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D24-3244-AF55-84078278E9A9}"/>
              </c:ext>
            </c:extLst>
          </c:dPt>
          <c:cat>
            <c:strRef>
              <c:f>'EXTRA-ESCOLARS'!$BC$62:$BC$79</c:f>
              <c:strCache>
                <c:ptCount val="18"/>
                <c:pt idx="0">
                  <c:v>CUINA</c:v>
                </c:pt>
                <c:pt idx="1">
                  <c:v>ROBOTICA</c:v>
                </c:pt>
                <c:pt idx="2">
                  <c:v>ESCACS</c:v>
                </c:pt>
                <c:pt idx="3">
                  <c:v>PRE_ESPORT</c:v>
                </c:pt>
                <c:pt idx="4">
                  <c:v>STREET DANCE</c:v>
                </c:pt>
                <c:pt idx="5">
                  <c:v>JUDO</c:v>
                </c:pt>
                <c:pt idx="6">
                  <c:v>FUTBOL</c:v>
                </c:pt>
                <c:pt idx="7">
                  <c:v>BALLEM</c:v>
                </c:pt>
                <c:pt idx="8">
                  <c:v>PATINATGE</c:v>
                </c:pt>
                <c:pt idx="9">
                  <c:v>CREATIVE ENGLISH</c:v>
                </c:pt>
                <c:pt idx="10">
                  <c:v>ATELIER</c:v>
                </c:pt>
                <c:pt idx="11">
                  <c:v>VOLEI</c:v>
                </c:pt>
                <c:pt idx="12">
                  <c:v>RODA ESPORTS</c:v>
                </c:pt>
                <c:pt idx="13">
                  <c:v>LABORATORI ARTS</c:v>
                </c:pt>
                <c:pt idx="14">
                  <c:v>CIENCIES</c:v>
                </c:pt>
                <c:pt idx="15">
                  <c:v>TEATRE</c:v>
                </c:pt>
                <c:pt idx="16">
                  <c:v>PISCINA INFANTIL</c:v>
                </c:pt>
                <c:pt idx="17">
                  <c:v>PISCINA PRIMARIA</c:v>
                </c:pt>
              </c:strCache>
            </c:strRef>
          </c:cat>
          <c:val>
            <c:numRef>
              <c:f>'EXTRA-ESCOLARS'!$BD$62:$BD$79</c:f>
              <c:numCache>
                <c:formatCode>#,##0.00;\(#,##0.00\)</c:formatCode>
                <c:ptCount val="18"/>
                <c:pt idx="0">
                  <c:v>0</c:v>
                </c:pt>
                <c:pt idx="1">
                  <c:v>-350</c:v>
                </c:pt>
                <c:pt idx="2">
                  <c:v>0</c:v>
                </c:pt>
                <c:pt idx="3">
                  <c:v>112</c:v>
                </c:pt>
                <c:pt idx="4">
                  <c:v>0</c:v>
                </c:pt>
                <c:pt idx="5">
                  <c:v>114</c:v>
                </c:pt>
                <c:pt idx="6">
                  <c:v>134</c:v>
                </c:pt>
                <c:pt idx="7">
                  <c:v>182</c:v>
                </c:pt>
                <c:pt idx="8">
                  <c:v>198</c:v>
                </c:pt>
                <c:pt idx="9">
                  <c:v>0</c:v>
                </c:pt>
                <c:pt idx="10">
                  <c:v>140</c:v>
                </c:pt>
                <c:pt idx="11">
                  <c:v>0</c:v>
                </c:pt>
                <c:pt idx="12">
                  <c:v>122</c:v>
                </c:pt>
                <c:pt idx="13">
                  <c:v>72</c:v>
                </c:pt>
                <c:pt idx="14">
                  <c:v>102</c:v>
                </c:pt>
                <c:pt idx="15">
                  <c:v>140</c:v>
                </c:pt>
                <c:pt idx="16" formatCode="#,##0.00">
                  <c:v>-251.15999999999894</c:v>
                </c:pt>
                <c:pt idx="17">
                  <c:v>-633.02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4-3244-AF55-84078278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3910975"/>
        <c:axId val="952786543"/>
      </c:barChart>
      <c:catAx>
        <c:axId val="107391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urier New" panose="02070309020205020404" pitchFamily="49" charset="0"/>
                <a:ea typeface="+mn-ea"/>
                <a:cs typeface="+mn-cs"/>
              </a:defRPr>
            </a:pPr>
            <a:endParaRPr lang="es-ES"/>
          </a:p>
        </c:txPr>
        <c:crossAx val="952786543"/>
        <c:crosses val="autoZero"/>
        <c:auto val="1"/>
        <c:lblAlgn val="ctr"/>
        <c:lblOffset val="100"/>
        <c:noMultiLvlLbl val="0"/>
      </c:catAx>
      <c:valAx>
        <c:axId val="95278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urier New" panose="02070309020205020404" pitchFamily="49" charset="0"/>
                <a:ea typeface="+mn-ea"/>
                <a:cs typeface="+mn-cs"/>
              </a:defRPr>
            </a:pPr>
            <a:endParaRPr lang="es-ES"/>
          </a:p>
        </c:txPr>
        <c:crossAx val="107391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330200</xdr:colOff>
      <xdr:row>38</xdr:row>
      <xdr:rowOff>146050</xdr:rowOff>
    </xdr:from>
    <xdr:to>
      <xdr:col>71</xdr:col>
      <xdr:colOff>508000</xdr:colOff>
      <xdr:row>61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A7C5B-7B25-6ED4-7150-0DABB6F44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127000</xdr:rowOff>
    </xdr:from>
    <xdr:to>
      <xdr:col>14</xdr:col>
      <xdr:colOff>444500</xdr:colOff>
      <xdr:row>28</xdr:row>
      <xdr:rowOff>10556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34B132-D153-9F51-AF85-7C1F64F85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66700"/>
          <a:ext cx="7772400" cy="3655456"/>
        </a:xfrm>
        <a:prstGeom prst="rect">
          <a:avLst/>
        </a:prstGeom>
      </xdr:spPr>
    </xdr:pic>
    <xdr:clientData/>
  </xdr:twoCellAnchor>
  <xdr:twoCellAnchor editAs="oneCell">
    <xdr:from>
      <xdr:col>15</xdr:col>
      <xdr:colOff>289700</xdr:colOff>
      <xdr:row>1</xdr:row>
      <xdr:rowOff>99200</xdr:rowOff>
    </xdr:from>
    <xdr:to>
      <xdr:col>32</xdr:col>
      <xdr:colOff>408114</xdr:colOff>
      <xdr:row>28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4EFFD-F27C-1219-B7A5-67F9277CB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200" y="238900"/>
          <a:ext cx="9402114" cy="367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opLeftCell="A9" workbookViewId="0">
      <selection activeCell="J48" sqref="J48"/>
    </sheetView>
  </sheetViews>
  <sheetFormatPr baseColWidth="10" defaultColWidth="16.75" defaultRowHeight="15" customHeight="1" x14ac:dyDescent="0.15"/>
  <cols>
    <col min="1" max="1" width="61.25" customWidth="1"/>
    <col min="2" max="2" width="27.75" customWidth="1"/>
    <col min="3" max="3" width="7" customWidth="1"/>
    <col min="4" max="4" width="7.5" customWidth="1"/>
    <col min="5" max="5" width="42.5" customWidth="1"/>
    <col min="6" max="6" width="46.5" customWidth="1"/>
    <col min="7" max="13" width="16.75" customWidth="1"/>
  </cols>
  <sheetData>
    <row r="1" spans="1:25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90" t="s">
        <v>0</v>
      </c>
      <c r="B2" s="91"/>
      <c r="C2" s="91"/>
      <c r="D2" s="91"/>
      <c r="E2" s="91"/>
      <c r="F2" s="9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5.75" customHeight="1" x14ac:dyDescent="0.25">
      <c r="A4" s="3"/>
      <c r="B4" s="1"/>
      <c r="C4" s="4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.75" customHeight="1" x14ac:dyDescent="0.25">
      <c r="A5" s="86" t="s">
        <v>1</v>
      </c>
      <c r="B5" s="87"/>
      <c r="C5" s="7"/>
      <c r="D5" s="8"/>
      <c r="E5" s="88" t="s">
        <v>2</v>
      </c>
      <c r="F5" s="8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.75" customHeight="1" x14ac:dyDescent="0.25">
      <c r="A6" s="74" t="s">
        <v>3</v>
      </c>
      <c r="B6" s="75">
        <v>23660</v>
      </c>
      <c r="C6" s="10"/>
      <c r="D6" s="8"/>
      <c r="E6" s="79" t="s">
        <v>4</v>
      </c>
      <c r="F6" s="80">
        <v>24090.240000000002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40" x14ac:dyDescent="0.25">
      <c r="A7" s="74" t="s">
        <v>68</v>
      </c>
      <c r="B7" s="75">
        <v>10850</v>
      </c>
      <c r="C7" s="10"/>
      <c r="D7" s="8"/>
      <c r="E7" s="79" t="s">
        <v>5</v>
      </c>
      <c r="F7" s="80">
        <v>13096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.75" customHeight="1" x14ac:dyDescent="0.25">
      <c r="A8" s="74" t="s">
        <v>6</v>
      </c>
      <c r="B8" s="75">
        <v>3295</v>
      </c>
      <c r="C8" s="10"/>
      <c r="D8" s="8"/>
      <c r="E8" s="79" t="s">
        <v>7</v>
      </c>
      <c r="F8" s="80">
        <v>984.97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5.75" customHeight="1" x14ac:dyDescent="0.25">
      <c r="A9" s="74" t="s">
        <v>8</v>
      </c>
      <c r="B9" s="75">
        <v>42807.5</v>
      </c>
      <c r="C9" s="10"/>
      <c r="D9" s="8"/>
      <c r="E9" s="79" t="s">
        <v>8</v>
      </c>
      <c r="F9" s="80">
        <v>42725.68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5" ht="31" customHeight="1" x14ac:dyDescent="0.25">
      <c r="A10" s="74" t="s">
        <v>66</v>
      </c>
      <c r="B10" s="76">
        <v>500</v>
      </c>
      <c r="C10" s="10"/>
      <c r="D10" s="8"/>
      <c r="E10" s="81" t="s">
        <v>11</v>
      </c>
      <c r="F10" s="80">
        <v>204.95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5" ht="15.75" customHeight="1" x14ac:dyDescent="0.25">
      <c r="A11" s="82" t="s">
        <v>67</v>
      </c>
      <c r="B11" s="83">
        <v>1120</v>
      </c>
      <c r="C11" s="10"/>
      <c r="D11" s="8"/>
      <c r="E11" s="84" t="s">
        <v>67</v>
      </c>
      <c r="F11" s="85">
        <v>840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5" ht="15.75" customHeight="1" x14ac:dyDescent="0.25">
      <c r="A12" s="74" t="s">
        <v>9</v>
      </c>
      <c r="B12" s="76" t="s">
        <v>10</v>
      </c>
      <c r="C12" s="10"/>
      <c r="D12" s="8"/>
      <c r="E12" s="84" t="s">
        <v>12</v>
      </c>
      <c r="F12" s="85">
        <v>220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5" ht="15.75" customHeight="1" x14ac:dyDescent="0.25">
      <c r="A13" s="77"/>
      <c r="B13" s="78"/>
      <c r="C13" s="11"/>
      <c r="D13" s="12"/>
      <c r="E13" s="84" t="s">
        <v>13</v>
      </c>
      <c r="F13" s="85">
        <v>2239.5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5" ht="15.75" customHeight="1" x14ac:dyDescent="0.25">
      <c r="A14" s="77"/>
      <c r="B14" s="78"/>
      <c r="C14" s="11"/>
      <c r="D14" s="12"/>
      <c r="E14" s="84" t="s">
        <v>14</v>
      </c>
      <c r="F14" s="85">
        <v>22.68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5" ht="15.75" customHeight="1" x14ac:dyDescent="0.25">
      <c r="A15" s="13" t="s">
        <v>15</v>
      </c>
      <c r="B15" s="13">
        <f>SUM(B6:B13)</f>
        <v>82232.5</v>
      </c>
      <c r="C15" s="1"/>
      <c r="D15" s="1"/>
      <c r="E15" s="13" t="s">
        <v>15</v>
      </c>
      <c r="F15" s="13">
        <f>SUM(F6:F14)</f>
        <v>84424.02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5" ht="15.75" customHeight="1" x14ac:dyDescent="0.25">
      <c r="A19" s="14" t="s">
        <v>70</v>
      </c>
      <c r="B19" s="93" t="s">
        <v>69</v>
      </c>
      <c r="C19" s="1"/>
      <c r="D19" s="1"/>
      <c r="E19" s="14" t="s">
        <v>71</v>
      </c>
      <c r="F19" s="93" t="s">
        <v>69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5" ht="15.75" customHeight="1" x14ac:dyDescent="0.25">
      <c r="A21" s="9" t="s">
        <v>16</v>
      </c>
      <c r="B21" s="15">
        <v>2904</v>
      </c>
      <c r="C21" s="1"/>
      <c r="D21" s="1"/>
      <c r="E21" s="9" t="s">
        <v>16</v>
      </c>
      <c r="F21" s="15">
        <v>2904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5" ht="15.75" customHeight="1" x14ac:dyDescent="0.25">
      <c r="A22" s="16" t="s">
        <v>17</v>
      </c>
      <c r="B22" s="15">
        <v>1980</v>
      </c>
      <c r="C22" s="1"/>
      <c r="D22" s="1"/>
      <c r="E22" s="16" t="s">
        <v>17</v>
      </c>
      <c r="F22" s="15">
        <v>2330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5" ht="15.75" customHeight="1" x14ac:dyDescent="0.25">
      <c r="A23" s="16" t="s">
        <v>18</v>
      </c>
      <c r="B23" s="15">
        <v>448.5</v>
      </c>
      <c r="C23" s="1"/>
      <c r="D23" s="1"/>
      <c r="E23" s="16" t="s">
        <v>18</v>
      </c>
      <c r="F23" s="15">
        <v>448.5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6" t="s">
        <v>19</v>
      </c>
      <c r="B24" s="15">
        <v>2164</v>
      </c>
      <c r="C24" s="1"/>
      <c r="D24" s="1"/>
      <c r="E24" s="16" t="s">
        <v>19</v>
      </c>
      <c r="F24" s="15">
        <v>2052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16" t="s">
        <v>20</v>
      </c>
      <c r="B25" s="15">
        <v>0</v>
      </c>
      <c r="C25" s="1"/>
      <c r="D25" s="1"/>
      <c r="E25" s="16" t="s">
        <v>20</v>
      </c>
      <c r="F25" s="15"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6" t="s">
        <v>21</v>
      </c>
      <c r="B26" s="15">
        <v>2166</v>
      </c>
      <c r="C26" s="1"/>
      <c r="D26" s="1"/>
      <c r="E26" s="16" t="s">
        <v>21</v>
      </c>
      <c r="F26" s="15">
        <v>2052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6" t="s">
        <v>22</v>
      </c>
      <c r="B27" s="15">
        <v>2537</v>
      </c>
      <c r="C27" s="1"/>
      <c r="D27" s="1"/>
      <c r="E27" s="16" t="s">
        <v>22</v>
      </c>
      <c r="F27" s="15">
        <v>2403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6" t="s">
        <v>23</v>
      </c>
      <c r="B28" s="15">
        <v>3476</v>
      </c>
      <c r="C28" s="1"/>
      <c r="D28" s="1"/>
      <c r="E28" s="16" t="s">
        <v>23</v>
      </c>
      <c r="F28" s="15">
        <v>3294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6" t="s">
        <v>24</v>
      </c>
      <c r="B29" s="15">
        <v>3843</v>
      </c>
      <c r="C29" s="1"/>
      <c r="D29" s="1"/>
      <c r="E29" s="16" t="s">
        <v>24</v>
      </c>
      <c r="F29" s="15">
        <v>3645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6" t="s">
        <v>25</v>
      </c>
      <c r="B30" s="15">
        <v>0</v>
      </c>
      <c r="C30" s="1"/>
      <c r="D30" s="1"/>
      <c r="E30" s="16" t="s">
        <v>25</v>
      </c>
      <c r="F30" s="15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6" t="s">
        <v>26</v>
      </c>
      <c r="B31" s="15">
        <v>2705</v>
      </c>
      <c r="C31" s="1"/>
      <c r="D31" s="1"/>
      <c r="E31" s="16" t="s">
        <v>26</v>
      </c>
      <c r="F31" s="15">
        <v>2565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6" t="s">
        <v>27</v>
      </c>
      <c r="B32" s="15">
        <v>0</v>
      </c>
      <c r="C32" s="1"/>
      <c r="D32" s="1"/>
      <c r="E32" s="16" t="s">
        <v>27</v>
      </c>
      <c r="F32" s="15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6" t="s">
        <v>28</v>
      </c>
      <c r="B33" s="15">
        <v>2309</v>
      </c>
      <c r="C33" s="1"/>
      <c r="D33" s="1"/>
      <c r="E33" s="16" t="s">
        <v>28</v>
      </c>
      <c r="F33" s="15">
        <v>2187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6" t="s">
        <v>29</v>
      </c>
      <c r="B34" s="15">
        <v>1368</v>
      </c>
      <c r="C34" s="1"/>
      <c r="D34" s="1"/>
      <c r="E34" s="16" t="s">
        <v>29</v>
      </c>
      <c r="F34" s="15">
        <v>1296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6" t="s">
        <v>30</v>
      </c>
      <c r="B35" s="15">
        <v>1911</v>
      </c>
      <c r="C35" s="1"/>
      <c r="D35" s="1"/>
      <c r="E35" s="16" t="s">
        <v>30</v>
      </c>
      <c r="F35" s="15">
        <v>1809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6" t="s">
        <v>31</v>
      </c>
      <c r="B36" s="15">
        <v>1622.5</v>
      </c>
      <c r="C36" s="1"/>
      <c r="D36" s="1"/>
      <c r="E36" s="16" t="s">
        <v>31</v>
      </c>
      <c r="F36" s="15">
        <v>1482.5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6" t="s">
        <v>32</v>
      </c>
      <c r="B37" s="15">
        <v>7147.4</v>
      </c>
      <c r="C37" s="1"/>
      <c r="D37" s="1"/>
      <c r="E37" s="16" t="s">
        <v>32</v>
      </c>
      <c r="F37" s="15">
        <v>7398.5599999999986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6" t="s">
        <v>33</v>
      </c>
      <c r="B38" s="15">
        <v>6226.1000000000013</v>
      </c>
      <c r="C38" s="1"/>
      <c r="D38" s="1"/>
      <c r="E38" s="16" t="s">
        <v>33</v>
      </c>
      <c r="F38" s="15">
        <v>6859.1200000000008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3">
    <mergeCell ref="A5:B5"/>
    <mergeCell ref="E5:F5"/>
    <mergeCell ref="A2:F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1000"/>
  <sheetViews>
    <sheetView topLeftCell="A45" workbookViewId="0">
      <selection activeCell="A85" sqref="A85"/>
    </sheetView>
  </sheetViews>
  <sheetFormatPr baseColWidth="10" defaultColWidth="16.75" defaultRowHeight="15" customHeight="1" x14ac:dyDescent="0.15"/>
  <cols>
    <col min="1" max="1" width="61.5" customWidth="1"/>
    <col min="2" max="25" width="10.75" hidden="1" customWidth="1"/>
    <col min="26" max="26" width="13" customWidth="1"/>
    <col min="27" max="27" width="21.25" customWidth="1"/>
    <col min="28" max="47" width="10.75" customWidth="1"/>
    <col min="48" max="48" width="21.25" customWidth="1"/>
    <col min="49" max="49" width="12" customWidth="1"/>
    <col min="50" max="50" width="10.75" customWidth="1"/>
    <col min="51" max="51" width="12.25" customWidth="1"/>
    <col min="52" max="54" width="10.75" customWidth="1"/>
    <col min="55" max="55" width="44" customWidth="1"/>
    <col min="56" max="56" width="12" bestFit="1" customWidth="1"/>
    <col min="57" max="82" width="10.75" customWidth="1"/>
  </cols>
  <sheetData>
    <row r="1" spans="1:82" ht="1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8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</row>
    <row r="2" spans="1:82" ht="15" customHeight="1" x14ac:dyDescent="0.25">
      <c r="A2" s="19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8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spans="1:82" ht="15" customHeight="1" x14ac:dyDescent="0.2">
      <c r="A3" s="20"/>
      <c r="B3" s="21"/>
      <c r="C3" s="21"/>
      <c r="D3" s="22">
        <v>45200</v>
      </c>
      <c r="E3" s="23"/>
      <c r="F3" s="21"/>
      <c r="G3" s="22">
        <v>45231</v>
      </c>
      <c r="H3" s="23"/>
      <c r="I3" s="21"/>
      <c r="J3" s="22">
        <v>45261</v>
      </c>
      <c r="K3" s="23"/>
      <c r="L3" s="21"/>
      <c r="M3" s="22">
        <v>45292</v>
      </c>
      <c r="N3" s="23"/>
      <c r="O3" s="21"/>
      <c r="P3" s="21">
        <v>45323</v>
      </c>
      <c r="Q3" s="23"/>
      <c r="R3" s="21"/>
      <c r="S3" s="22">
        <v>45352</v>
      </c>
      <c r="T3" s="23"/>
      <c r="U3" s="21"/>
      <c r="V3" s="22">
        <v>45383</v>
      </c>
      <c r="W3" s="23"/>
      <c r="X3" s="21"/>
      <c r="Y3" s="21">
        <v>45413</v>
      </c>
      <c r="Z3" s="24"/>
      <c r="AA3" s="25"/>
      <c r="AB3" s="26">
        <v>45566</v>
      </c>
      <c r="AC3" s="24"/>
      <c r="AD3" s="25"/>
      <c r="AE3" s="26">
        <v>45597</v>
      </c>
      <c r="AF3" s="24"/>
      <c r="AG3" s="27"/>
      <c r="AH3" s="26">
        <v>45627</v>
      </c>
      <c r="AI3" s="24"/>
      <c r="AJ3" s="27"/>
      <c r="AK3" s="26">
        <v>45658</v>
      </c>
      <c r="AL3" s="24"/>
      <c r="AM3" s="28"/>
      <c r="AN3" s="28">
        <v>45689</v>
      </c>
      <c r="AO3" s="24"/>
      <c r="AP3" s="28"/>
      <c r="AQ3" s="29" t="s">
        <v>34</v>
      </c>
      <c r="AR3" s="24"/>
      <c r="AS3" s="28"/>
      <c r="AT3" s="29" t="s">
        <v>35</v>
      </c>
      <c r="AU3" s="24"/>
      <c r="AV3" s="28"/>
      <c r="AW3" s="29" t="s">
        <v>36</v>
      </c>
      <c r="AX3" s="30"/>
      <c r="AY3" s="30" t="s">
        <v>37</v>
      </c>
      <c r="AZ3" s="30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31" t="s">
        <v>38</v>
      </c>
      <c r="CC3" s="31" t="s">
        <v>39</v>
      </c>
      <c r="CD3" s="17"/>
    </row>
    <row r="4" spans="1:82" ht="15" customHeight="1" x14ac:dyDescent="0.2">
      <c r="A4" s="32"/>
      <c r="B4" s="33" t="s">
        <v>40</v>
      </c>
      <c r="C4" s="33" t="s">
        <v>41</v>
      </c>
      <c r="D4" s="34"/>
      <c r="E4" s="35" t="s">
        <v>40</v>
      </c>
      <c r="F4" s="33" t="s">
        <v>41</v>
      </c>
      <c r="G4" s="34"/>
      <c r="H4" s="35" t="s">
        <v>40</v>
      </c>
      <c r="I4" s="33" t="s">
        <v>41</v>
      </c>
      <c r="J4" s="34"/>
      <c r="K4" s="35" t="s">
        <v>40</v>
      </c>
      <c r="L4" s="33" t="s">
        <v>41</v>
      </c>
      <c r="M4" s="34"/>
      <c r="N4" s="35" t="s">
        <v>40</v>
      </c>
      <c r="O4" s="33" t="s">
        <v>41</v>
      </c>
      <c r="P4" s="33"/>
      <c r="Q4" s="35" t="s">
        <v>40</v>
      </c>
      <c r="R4" s="33" t="s">
        <v>41</v>
      </c>
      <c r="S4" s="34"/>
      <c r="T4" s="35" t="s">
        <v>40</v>
      </c>
      <c r="U4" s="33" t="s">
        <v>41</v>
      </c>
      <c r="V4" s="34"/>
      <c r="W4" s="35" t="s">
        <v>40</v>
      </c>
      <c r="X4" s="33" t="s">
        <v>41</v>
      </c>
      <c r="Y4" s="33"/>
      <c r="Z4" s="36" t="s">
        <v>40</v>
      </c>
      <c r="AA4" s="28" t="s">
        <v>41</v>
      </c>
      <c r="AB4" s="37"/>
      <c r="AC4" s="36" t="s">
        <v>40</v>
      </c>
      <c r="AD4" s="28" t="s">
        <v>41</v>
      </c>
      <c r="AE4" s="37"/>
      <c r="AF4" s="36" t="s">
        <v>40</v>
      </c>
      <c r="AG4" s="28" t="s">
        <v>41</v>
      </c>
      <c r="AH4" s="38"/>
      <c r="AI4" s="36" t="s">
        <v>40</v>
      </c>
      <c r="AJ4" s="28" t="s">
        <v>41</v>
      </c>
      <c r="AK4" s="38"/>
      <c r="AL4" s="36" t="s">
        <v>40</v>
      </c>
      <c r="AM4" s="28" t="s">
        <v>41</v>
      </c>
      <c r="AN4" s="39"/>
      <c r="AO4" s="36" t="s">
        <v>40</v>
      </c>
      <c r="AP4" s="28" t="s">
        <v>41</v>
      </c>
      <c r="AQ4" s="39"/>
      <c r="AR4" s="36" t="s">
        <v>40</v>
      </c>
      <c r="AS4" s="28" t="s">
        <v>41</v>
      </c>
      <c r="AT4" s="39"/>
      <c r="AU4" s="36" t="s">
        <v>40</v>
      </c>
      <c r="AV4" s="28" t="s">
        <v>41</v>
      </c>
      <c r="AW4" s="39"/>
      <c r="AX4" s="17"/>
      <c r="AY4" s="18"/>
      <c r="AZ4" s="17"/>
      <c r="BA4" s="17"/>
      <c r="BB4" s="17"/>
      <c r="BC4" s="31" t="s">
        <v>42</v>
      </c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40">
        <v>33</v>
      </c>
      <c r="CC4" s="40">
        <v>33</v>
      </c>
      <c r="CD4" s="17"/>
    </row>
    <row r="5" spans="1:82" ht="15" customHeight="1" x14ac:dyDescent="0.2">
      <c r="A5" s="20" t="s">
        <v>16</v>
      </c>
      <c r="B5" s="20">
        <v>30</v>
      </c>
      <c r="C5" s="20">
        <v>14</v>
      </c>
      <c r="D5" s="41">
        <f t="shared" ref="D5:D16" si="0">B5*C5</f>
        <v>420</v>
      </c>
      <c r="E5" s="42">
        <v>30</v>
      </c>
      <c r="F5" s="20">
        <v>14</v>
      </c>
      <c r="G5" s="41">
        <f t="shared" ref="G5:G16" si="1">E5*F5</f>
        <v>420</v>
      </c>
      <c r="H5" s="42">
        <v>30</v>
      </c>
      <c r="I5" s="20">
        <v>14</v>
      </c>
      <c r="J5" s="41">
        <f t="shared" ref="J5:J16" si="2">H5*I5</f>
        <v>420</v>
      </c>
      <c r="K5" s="42">
        <v>30</v>
      </c>
      <c r="L5" s="20">
        <v>14</v>
      </c>
      <c r="M5" s="41">
        <f t="shared" ref="M5:M16" si="3">K5*L5</f>
        <v>420</v>
      </c>
      <c r="N5" s="42">
        <v>30</v>
      </c>
      <c r="O5" s="20">
        <v>14</v>
      </c>
      <c r="P5" s="20">
        <f t="shared" ref="P5:P16" si="4">N5*O5</f>
        <v>420</v>
      </c>
      <c r="Q5" s="42">
        <v>30</v>
      </c>
      <c r="R5" s="20">
        <v>14</v>
      </c>
      <c r="S5" s="41">
        <f t="shared" ref="S5:S16" si="5">Q5*R5</f>
        <v>420</v>
      </c>
      <c r="T5" s="42">
        <v>30</v>
      </c>
      <c r="U5" s="20">
        <v>14</v>
      </c>
      <c r="V5" s="41">
        <f t="shared" ref="V5:V16" si="6">T5*U5</f>
        <v>420</v>
      </c>
      <c r="W5" s="42">
        <v>30</v>
      </c>
      <c r="X5" s="20">
        <v>14</v>
      </c>
      <c r="Y5" s="20">
        <f t="shared" ref="Y5:Y16" si="7">W5*X5</f>
        <v>420</v>
      </c>
      <c r="Z5" s="43">
        <v>33</v>
      </c>
      <c r="AA5" s="39">
        <v>12</v>
      </c>
      <c r="AB5" s="38">
        <f t="shared" ref="AB5:AB20" si="8">Z5*AA5</f>
        <v>396</v>
      </c>
      <c r="AC5" s="43">
        <v>33</v>
      </c>
      <c r="AD5" s="39">
        <v>12</v>
      </c>
      <c r="AE5" s="38">
        <f t="shared" ref="AE5:AE20" si="9">AC5*AD5</f>
        <v>396</v>
      </c>
      <c r="AF5" s="43">
        <v>33</v>
      </c>
      <c r="AG5" s="39">
        <v>10</v>
      </c>
      <c r="AH5" s="38">
        <f t="shared" ref="AH5:AH20" si="10">AF5*AG5</f>
        <v>330</v>
      </c>
      <c r="AI5" s="43">
        <v>33</v>
      </c>
      <c r="AJ5" s="39">
        <v>10</v>
      </c>
      <c r="AK5" s="38">
        <f t="shared" ref="AK5:AK20" si="11">AI5*AJ5</f>
        <v>330</v>
      </c>
      <c r="AL5" s="43">
        <v>33</v>
      </c>
      <c r="AM5" s="39">
        <v>11</v>
      </c>
      <c r="AN5" s="39">
        <f t="shared" ref="AN5:AN19" si="12">AL5*AM5</f>
        <v>363</v>
      </c>
      <c r="AO5" s="43">
        <v>33</v>
      </c>
      <c r="AP5" s="39">
        <v>11</v>
      </c>
      <c r="AQ5" s="39">
        <f t="shared" ref="AQ5:AQ20" si="13">AO5*AP5</f>
        <v>363</v>
      </c>
      <c r="AR5" s="43">
        <v>33</v>
      </c>
      <c r="AS5" s="39">
        <v>11</v>
      </c>
      <c r="AT5" s="39">
        <f t="shared" ref="AT5:AT20" si="14">AR5*AS5</f>
        <v>363</v>
      </c>
      <c r="AU5" s="43">
        <v>33</v>
      </c>
      <c r="AV5" s="39">
        <v>11</v>
      </c>
      <c r="AW5" s="39">
        <f t="shared" ref="AW5:AW20" si="15">AU5*AV5</f>
        <v>363</v>
      </c>
      <c r="AX5" s="20"/>
      <c r="AY5" s="32">
        <f t="shared" ref="AY5:AY20" si="16">SUM(AB5,AE5,AH5,AK5,AN5,AQ5,AT5,AW5)</f>
        <v>2904</v>
      </c>
      <c r="AZ5" s="20"/>
      <c r="BA5" s="17"/>
      <c r="BB5" s="17"/>
      <c r="BC5" s="31" t="s">
        <v>43</v>
      </c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40">
        <v>45</v>
      </c>
      <c r="CC5" s="40">
        <v>45</v>
      </c>
      <c r="CD5" s="17"/>
    </row>
    <row r="6" spans="1:82" ht="15" customHeight="1" x14ac:dyDescent="0.2">
      <c r="A6" s="20" t="s">
        <v>17</v>
      </c>
      <c r="B6" s="20">
        <v>90</v>
      </c>
      <c r="C6" s="20">
        <v>6</v>
      </c>
      <c r="D6" s="41">
        <f t="shared" si="0"/>
        <v>540</v>
      </c>
      <c r="E6" s="42">
        <v>40</v>
      </c>
      <c r="F6" s="20">
        <v>6</v>
      </c>
      <c r="G6" s="41">
        <f t="shared" si="1"/>
        <v>240</v>
      </c>
      <c r="H6" s="42">
        <v>40</v>
      </c>
      <c r="I6" s="20">
        <v>6</v>
      </c>
      <c r="J6" s="41">
        <f t="shared" si="2"/>
        <v>240</v>
      </c>
      <c r="K6" s="42">
        <v>40</v>
      </c>
      <c r="L6" s="20">
        <v>6</v>
      </c>
      <c r="M6" s="41">
        <f t="shared" si="3"/>
        <v>240</v>
      </c>
      <c r="N6" s="42">
        <v>40</v>
      </c>
      <c r="O6" s="20">
        <v>6</v>
      </c>
      <c r="P6" s="20">
        <f t="shared" si="4"/>
        <v>240</v>
      </c>
      <c r="Q6" s="42">
        <v>40</v>
      </c>
      <c r="R6" s="20">
        <v>6</v>
      </c>
      <c r="S6" s="41">
        <f t="shared" si="5"/>
        <v>240</v>
      </c>
      <c r="T6" s="42">
        <v>40</v>
      </c>
      <c r="U6" s="20">
        <v>6</v>
      </c>
      <c r="V6" s="41">
        <f t="shared" si="6"/>
        <v>240</v>
      </c>
      <c r="W6" s="42">
        <v>40</v>
      </c>
      <c r="X6" s="20">
        <v>6</v>
      </c>
      <c r="Y6" s="20">
        <f t="shared" si="7"/>
        <v>240</v>
      </c>
      <c r="Z6" s="43">
        <v>95</v>
      </c>
      <c r="AA6" s="39">
        <v>7</v>
      </c>
      <c r="AB6" s="38">
        <f t="shared" si="8"/>
        <v>665</v>
      </c>
      <c r="AC6" s="43">
        <v>45</v>
      </c>
      <c r="AD6" s="39">
        <v>7</v>
      </c>
      <c r="AE6" s="38">
        <f t="shared" si="9"/>
        <v>315</v>
      </c>
      <c r="AF6" s="43">
        <v>45</v>
      </c>
      <c r="AG6" s="39">
        <v>5</v>
      </c>
      <c r="AH6" s="38">
        <f t="shared" si="10"/>
        <v>225</v>
      </c>
      <c r="AI6" s="43">
        <v>45</v>
      </c>
      <c r="AJ6" s="39">
        <v>5</v>
      </c>
      <c r="AK6" s="38">
        <f t="shared" si="11"/>
        <v>225</v>
      </c>
      <c r="AL6" s="43">
        <v>45</v>
      </c>
      <c r="AM6" s="39">
        <v>5</v>
      </c>
      <c r="AN6" s="39">
        <f t="shared" si="12"/>
        <v>225</v>
      </c>
      <c r="AO6" s="43">
        <v>45</v>
      </c>
      <c r="AP6" s="39">
        <v>5</v>
      </c>
      <c r="AQ6" s="39">
        <f t="shared" si="13"/>
        <v>225</v>
      </c>
      <c r="AR6" s="43">
        <v>45</v>
      </c>
      <c r="AS6" s="39">
        <v>5</v>
      </c>
      <c r="AT6" s="39">
        <f t="shared" si="14"/>
        <v>225</v>
      </c>
      <c r="AU6" s="43">
        <v>45</v>
      </c>
      <c r="AV6" s="39">
        <v>5</v>
      </c>
      <c r="AW6" s="39">
        <f t="shared" si="15"/>
        <v>225</v>
      </c>
      <c r="AX6" s="20"/>
      <c r="AY6" s="32">
        <f t="shared" si="16"/>
        <v>2330</v>
      </c>
      <c r="AZ6" s="20"/>
      <c r="BA6" s="17"/>
      <c r="BB6" s="17"/>
      <c r="BC6" s="31" t="s">
        <v>44</v>
      </c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31">
        <v>27</v>
      </c>
      <c r="CC6" s="31">
        <v>29</v>
      </c>
      <c r="CD6" s="17"/>
    </row>
    <row r="7" spans="1:82" ht="15" customHeight="1" x14ac:dyDescent="0.2">
      <c r="A7" s="20" t="s">
        <v>18</v>
      </c>
      <c r="B7" s="20">
        <v>18</v>
      </c>
      <c r="C7" s="20">
        <v>7</v>
      </c>
      <c r="D7" s="41">
        <f t="shared" si="0"/>
        <v>126</v>
      </c>
      <c r="E7" s="42">
        <v>18</v>
      </c>
      <c r="F7" s="20">
        <v>7</v>
      </c>
      <c r="G7" s="41">
        <f t="shared" si="1"/>
        <v>126</v>
      </c>
      <c r="H7" s="42">
        <v>18</v>
      </c>
      <c r="I7" s="20">
        <v>7</v>
      </c>
      <c r="J7" s="41">
        <f t="shared" si="2"/>
        <v>126</v>
      </c>
      <c r="K7" s="42">
        <v>18</v>
      </c>
      <c r="L7" s="20">
        <v>7</v>
      </c>
      <c r="M7" s="41">
        <f t="shared" si="3"/>
        <v>126</v>
      </c>
      <c r="N7" s="42">
        <v>18</v>
      </c>
      <c r="O7" s="20">
        <v>8</v>
      </c>
      <c r="P7" s="20">
        <f t="shared" si="4"/>
        <v>144</v>
      </c>
      <c r="Q7" s="42">
        <v>18</v>
      </c>
      <c r="R7" s="20">
        <v>7</v>
      </c>
      <c r="S7" s="41">
        <f t="shared" si="5"/>
        <v>126</v>
      </c>
      <c r="T7" s="42">
        <v>18</v>
      </c>
      <c r="U7" s="20">
        <v>7</v>
      </c>
      <c r="V7" s="41">
        <f t="shared" si="6"/>
        <v>126</v>
      </c>
      <c r="W7" s="42">
        <v>18</v>
      </c>
      <c r="X7" s="20">
        <v>7</v>
      </c>
      <c r="Y7" s="20">
        <f t="shared" si="7"/>
        <v>126</v>
      </c>
      <c r="Z7" s="43">
        <v>19.5</v>
      </c>
      <c r="AA7" s="39">
        <v>8</v>
      </c>
      <c r="AB7" s="38">
        <f t="shared" si="8"/>
        <v>156</v>
      </c>
      <c r="AC7" s="43">
        <v>19.5</v>
      </c>
      <c r="AD7" s="39">
        <v>8</v>
      </c>
      <c r="AE7" s="38">
        <f t="shared" si="9"/>
        <v>156</v>
      </c>
      <c r="AF7" s="43">
        <v>19.5</v>
      </c>
      <c r="AG7" s="39">
        <v>7</v>
      </c>
      <c r="AH7" s="38">
        <f t="shared" si="10"/>
        <v>136.5</v>
      </c>
      <c r="AI7" s="43">
        <v>19.5</v>
      </c>
      <c r="AJ7" s="39">
        <v>0</v>
      </c>
      <c r="AK7" s="38">
        <f t="shared" si="11"/>
        <v>0</v>
      </c>
      <c r="AL7" s="43">
        <v>19.5</v>
      </c>
      <c r="AM7" s="39">
        <v>0</v>
      </c>
      <c r="AN7" s="39">
        <f t="shared" si="12"/>
        <v>0</v>
      </c>
      <c r="AO7" s="43">
        <v>19.5</v>
      </c>
      <c r="AP7" s="44">
        <v>0</v>
      </c>
      <c r="AQ7" s="39">
        <f t="shared" si="13"/>
        <v>0</v>
      </c>
      <c r="AR7" s="43">
        <v>19.5</v>
      </c>
      <c r="AS7" s="44">
        <v>0</v>
      </c>
      <c r="AT7" s="39">
        <f t="shared" si="14"/>
        <v>0</v>
      </c>
      <c r="AU7" s="43">
        <v>19.5</v>
      </c>
      <c r="AV7" s="44">
        <v>0</v>
      </c>
      <c r="AW7" s="39">
        <f t="shared" si="15"/>
        <v>0</v>
      </c>
      <c r="AX7" s="20"/>
      <c r="AY7" s="32">
        <f t="shared" si="16"/>
        <v>448.5</v>
      </c>
      <c r="AZ7" s="20"/>
      <c r="BA7" s="17"/>
      <c r="BB7" s="17"/>
      <c r="BC7" s="31" t="s">
        <v>45</v>
      </c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31">
        <v>27</v>
      </c>
      <c r="CC7" s="31">
        <v>29</v>
      </c>
      <c r="CD7" s="17"/>
    </row>
    <row r="8" spans="1:82" ht="15" customHeight="1" x14ac:dyDescent="0.2">
      <c r="A8" s="20" t="s">
        <v>19</v>
      </c>
      <c r="B8" s="20">
        <v>26</v>
      </c>
      <c r="C8" s="20">
        <v>14</v>
      </c>
      <c r="D8" s="41">
        <f t="shared" si="0"/>
        <v>364</v>
      </c>
      <c r="E8" s="42">
        <v>26</v>
      </c>
      <c r="F8" s="20">
        <v>12</v>
      </c>
      <c r="G8" s="41">
        <f t="shared" si="1"/>
        <v>312</v>
      </c>
      <c r="H8" s="42">
        <v>26</v>
      </c>
      <c r="I8" s="20">
        <v>12</v>
      </c>
      <c r="J8" s="41">
        <f t="shared" si="2"/>
        <v>312</v>
      </c>
      <c r="K8" s="42">
        <v>26</v>
      </c>
      <c r="L8" s="20">
        <v>13</v>
      </c>
      <c r="M8" s="41">
        <f t="shared" si="3"/>
        <v>338</v>
      </c>
      <c r="N8" s="42">
        <v>26</v>
      </c>
      <c r="O8" s="20">
        <v>12</v>
      </c>
      <c r="P8" s="20">
        <f t="shared" si="4"/>
        <v>312</v>
      </c>
      <c r="Q8" s="42">
        <v>26</v>
      </c>
      <c r="R8" s="20">
        <v>12</v>
      </c>
      <c r="S8" s="41">
        <f t="shared" si="5"/>
        <v>312</v>
      </c>
      <c r="T8" s="42">
        <v>26</v>
      </c>
      <c r="U8" s="20">
        <v>12</v>
      </c>
      <c r="V8" s="41">
        <f t="shared" si="6"/>
        <v>312</v>
      </c>
      <c r="W8" s="42">
        <v>26</v>
      </c>
      <c r="X8" s="20">
        <v>12</v>
      </c>
      <c r="Y8" s="20">
        <f t="shared" si="7"/>
        <v>312</v>
      </c>
      <c r="Z8" s="43">
        <v>27</v>
      </c>
      <c r="AA8" s="39">
        <v>11</v>
      </c>
      <c r="AB8" s="38">
        <f t="shared" si="8"/>
        <v>297</v>
      </c>
      <c r="AC8" s="43">
        <v>27</v>
      </c>
      <c r="AD8" s="39">
        <v>11</v>
      </c>
      <c r="AE8" s="38">
        <f t="shared" si="9"/>
        <v>297</v>
      </c>
      <c r="AF8" s="43">
        <v>27</v>
      </c>
      <c r="AG8" s="39">
        <v>9</v>
      </c>
      <c r="AH8" s="38">
        <f t="shared" si="10"/>
        <v>243</v>
      </c>
      <c r="AI8" s="43">
        <v>27</v>
      </c>
      <c r="AJ8" s="39">
        <v>9</v>
      </c>
      <c r="AK8" s="38">
        <f t="shared" si="11"/>
        <v>243</v>
      </c>
      <c r="AL8" s="43">
        <v>27</v>
      </c>
      <c r="AM8" s="39">
        <v>9</v>
      </c>
      <c r="AN8" s="39">
        <f t="shared" si="12"/>
        <v>243</v>
      </c>
      <c r="AO8" s="43">
        <v>27</v>
      </c>
      <c r="AP8" s="39">
        <v>9</v>
      </c>
      <c r="AQ8" s="39">
        <f t="shared" si="13"/>
        <v>243</v>
      </c>
      <c r="AR8" s="43">
        <v>27</v>
      </c>
      <c r="AS8" s="39">
        <v>9</v>
      </c>
      <c r="AT8" s="39">
        <f t="shared" si="14"/>
        <v>243</v>
      </c>
      <c r="AU8" s="43">
        <v>27</v>
      </c>
      <c r="AV8" s="39">
        <v>9</v>
      </c>
      <c r="AW8" s="39">
        <f t="shared" si="15"/>
        <v>243</v>
      </c>
      <c r="AX8" s="20"/>
      <c r="AY8" s="32">
        <f t="shared" si="16"/>
        <v>2052</v>
      </c>
      <c r="AZ8" s="20"/>
      <c r="BA8" s="17"/>
      <c r="BB8" s="17"/>
      <c r="BC8" s="31" t="s">
        <v>46</v>
      </c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31">
        <v>27</v>
      </c>
      <c r="CC8" s="31">
        <v>29</v>
      </c>
      <c r="CD8" s="17"/>
    </row>
    <row r="9" spans="1:82" ht="15" customHeight="1" x14ac:dyDescent="0.2">
      <c r="A9" s="20" t="s">
        <v>20</v>
      </c>
      <c r="B9" s="20">
        <v>26</v>
      </c>
      <c r="C9" s="20">
        <v>7</v>
      </c>
      <c r="D9" s="41">
        <f t="shared" si="0"/>
        <v>182</v>
      </c>
      <c r="E9" s="42">
        <v>26</v>
      </c>
      <c r="F9" s="20">
        <v>7</v>
      </c>
      <c r="G9" s="41">
        <f t="shared" si="1"/>
        <v>182</v>
      </c>
      <c r="H9" s="42">
        <v>26</v>
      </c>
      <c r="I9" s="20">
        <v>7</v>
      </c>
      <c r="J9" s="41">
        <f t="shared" si="2"/>
        <v>182</v>
      </c>
      <c r="K9" s="42">
        <v>26</v>
      </c>
      <c r="L9" s="20">
        <v>7</v>
      </c>
      <c r="M9" s="41">
        <f t="shared" si="3"/>
        <v>182</v>
      </c>
      <c r="N9" s="42">
        <v>26</v>
      </c>
      <c r="O9" s="20">
        <v>7</v>
      </c>
      <c r="P9" s="20">
        <f t="shared" si="4"/>
        <v>182</v>
      </c>
      <c r="Q9" s="42">
        <v>26</v>
      </c>
      <c r="R9" s="20">
        <v>7</v>
      </c>
      <c r="S9" s="41">
        <f t="shared" si="5"/>
        <v>182</v>
      </c>
      <c r="T9" s="42">
        <v>26</v>
      </c>
      <c r="U9" s="20">
        <v>7</v>
      </c>
      <c r="V9" s="41">
        <f t="shared" si="6"/>
        <v>182</v>
      </c>
      <c r="W9" s="42">
        <v>26</v>
      </c>
      <c r="X9" s="20">
        <v>7</v>
      </c>
      <c r="Y9" s="20">
        <f t="shared" si="7"/>
        <v>182</v>
      </c>
      <c r="Z9" s="43">
        <v>27</v>
      </c>
      <c r="AA9" s="39"/>
      <c r="AB9" s="38">
        <f t="shared" si="8"/>
        <v>0</v>
      </c>
      <c r="AC9" s="43">
        <v>27</v>
      </c>
      <c r="AD9" s="39"/>
      <c r="AE9" s="38">
        <f t="shared" si="9"/>
        <v>0</v>
      </c>
      <c r="AF9" s="43">
        <v>27</v>
      </c>
      <c r="AG9" s="45"/>
      <c r="AH9" s="46">
        <f t="shared" si="10"/>
        <v>0</v>
      </c>
      <c r="AI9" s="43">
        <v>27</v>
      </c>
      <c r="AJ9" s="47">
        <v>0</v>
      </c>
      <c r="AK9" s="38">
        <f t="shared" si="11"/>
        <v>0</v>
      </c>
      <c r="AL9" s="43">
        <v>27</v>
      </c>
      <c r="AM9" s="47">
        <v>0</v>
      </c>
      <c r="AN9" s="39">
        <f t="shared" si="12"/>
        <v>0</v>
      </c>
      <c r="AO9" s="43">
        <v>27</v>
      </c>
      <c r="AP9" s="48">
        <v>0</v>
      </c>
      <c r="AQ9" s="39">
        <f t="shared" si="13"/>
        <v>0</v>
      </c>
      <c r="AR9" s="43">
        <v>27</v>
      </c>
      <c r="AS9" s="48">
        <v>0</v>
      </c>
      <c r="AT9" s="39">
        <f t="shared" si="14"/>
        <v>0</v>
      </c>
      <c r="AU9" s="43">
        <v>27</v>
      </c>
      <c r="AV9" s="48">
        <v>0</v>
      </c>
      <c r="AW9" s="39">
        <f t="shared" si="15"/>
        <v>0</v>
      </c>
      <c r="AX9" s="20"/>
      <c r="AY9" s="32">
        <f t="shared" si="16"/>
        <v>0</v>
      </c>
      <c r="AZ9" s="20"/>
      <c r="BA9" s="17"/>
      <c r="BB9" s="17"/>
      <c r="BC9" s="31" t="s">
        <v>47</v>
      </c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31">
        <v>27</v>
      </c>
      <c r="CC9" s="31">
        <v>29</v>
      </c>
      <c r="CD9" s="17"/>
    </row>
    <row r="10" spans="1:82" ht="15" customHeight="1" x14ac:dyDescent="0.2">
      <c r="A10" s="20" t="s">
        <v>21</v>
      </c>
      <c r="B10" s="20">
        <v>26</v>
      </c>
      <c r="C10" s="20">
        <v>14</v>
      </c>
      <c r="D10" s="41">
        <f t="shared" si="0"/>
        <v>364</v>
      </c>
      <c r="E10" s="42">
        <v>26</v>
      </c>
      <c r="F10" s="20">
        <v>14</v>
      </c>
      <c r="G10" s="41">
        <f t="shared" si="1"/>
        <v>364</v>
      </c>
      <c r="H10" s="42">
        <v>26</v>
      </c>
      <c r="I10" s="20">
        <v>14</v>
      </c>
      <c r="J10" s="41">
        <f t="shared" si="2"/>
        <v>364</v>
      </c>
      <c r="K10" s="42">
        <v>26</v>
      </c>
      <c r="L10" s="20">
        <v>14</v>
      </c>
      <c r="M10" s="41">
        <f t="shared" si="3"/>
        <v>364</v>
      </c>
      <c r="N10" s="42">
        <v>26</v>
      </c>
      <c r="O10" s="20">
        <v>14</v>
      </c>
      <c r="P10" s="20">
        <f t="shared" si="4"/>
        <v>364</v>
      </c>
      <c r="Q10" s="42">
        <v>26</v>
      </c>
      <c r="R10" s="20">
        <v>14</v>
      </c>
      <c r="S10" s="41">
        <f t="shared" si="5"/>
        <v>364</v>
      </c>
      <c r="T10" s="42">
        <v>26</v>
      </c>
      <c r="U10" s="20">
        <v>14</v>
      </c>
      <c r="V10" s="41">
        <f t="shared" si="6"/>
        <v>364</v>
      </c>
      <c r="W10" s="42">
        <v>26</v>
      </c>
      <c r="X10" s="20">
        <v>14</v>
      </c>
      <c r="Y10" s="20">
        <f t="shared" si="7"/>
        <v>364</v>
      </c>
      <c r="Z10" s="43">
        <v>27</v>
      </c>
      <c r="AA10" s="39">
        <v>10</v>
      </c>
      <c r="AB10" s="38">
        <f t="shared" si="8"/>
        <v>270</v>
      </c>
      <c r="AC10" s="43">
        <v>27</v>
      </c>
      <c r="AD10" s="39">
        <v>10</v>
      </c>
      <c r="AE10" s="38">
        <f t="shared" si="9"/>
        <v>270</v>
      </c>
      <c r="AF10" s="43">
        <v>27</v>
      </c>
      <c r="AG10" s="39">
        <v>10</v>
      </c>
      <c r="AH10" s="38">
        <f t="shared" si="10"/>
        <v>270</v>
      </c>
      <c r="AI10" s="43">
        <v>27</v>
      </c>
      <c r="AJ10" s="39">
        <v>10</v>
      </c>
      <c r="AK10" s="38">
        <f t="shared" si="11"/>
        <v>270</v>
      </c>
      <c r="AL10" s="43">
        <v>27</v>
      </c>
      <c r="AM10" s="39">
        <v>9</v>
      </c>
      <c r="AN10" s="39">
        <f t="shared" si="12"/>
        <v>243</v>
      </c>
      <c r="AO10" s="43">
        <v>27</v>
      </c>
      <c r="AP10" s="39">
        <v>9</v>
      </c>
      <c r="AQ10" s="39">
        <f t="shared" si="13"/>
        <v>243</v>
      </c>
      <c r="AR10" s="43">
        <v>27</v>
      </c>
      <c r="AS10" s="39">
        <v>9</v>
      </c>
      <c r="AT10" s="39">
        <f t="shared" si="14"/>
        <v>243</v>
      </c>
      <c r="AU10" s="43">
        <v>27</v>
      </c>
      <c r="AV10" s="39">
        <v>9</v>
      </c>
      <c r="AW10" s="39">
        <f t="shared" si="15"/>
        <v>243</v>
      </c>
      <c r="AX10" s="20"/>
      <c r="AY10" s="32">
        <f t="shared" si="16"/>
        <v>2052</v>
      </c>
      <c r="AZ10" s="20"/>
      <c r="BA10" s="17"/>
      <c r="BB10" s="17"/>
      <c r="BC10" s="31" t="s">
        <v>48</v>
      </c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31">
        <v>27</v>
      </c>
      <c r="CC10" s="31">
        <v>29</v>
      </c>
      <c r="CD10" s="17"/>
    </row>
    <row r="11" spans="1:82" ht="15" customHeight="1" x14ac:dyDescent="0.2">
      <c r="A11" s="20" t="s">
        <v>22</v>
      </c>
      <c r="B11" s="20">
        <v>26</v>
      </c>
      <c r="C11" s="20">
        <v>24</v>
      </c>
      <c r="D11" s="41">
        <f t="shared" si="0"/>
        <v>624</v>
      </c>
      <c r="E11" s="42">
        <v>26</v>
      </c>
      <c r="F11" s="20">
        <v>25</v>
      </c>
      <c r="G11" s="41">
        <f t="shared" si="1"/>
        <v>650</v>
      </c>
      <c r="H11" s="42">
        <v>26</v>
      </c>
      <c r="I11" s="20">
        <v>25</v>
      </c>
      <c r="J11" s="41">
        <f t="shared" si="2"/>
        <v>650</v>
      </c>
      <c r="K11" s="42">
        <v>26</v>
      </c>
      <c r="L11" s="20">
        <v>24</v>
      </c>
      <c r="M11" s="41">
        <f t="shared" si="3"/>
        <v>624</v>
      </c>
      <c r="N11" s="42">
        <v>26</v>
      </c>
      <c r="O11" s="20">
        <v>26</v>
      </c>
      <c r="P11" s="20">
        <f t="shared" si="4"/>
        <v>676</v>
      </c>
      <c r="Q11" s="42">
        <v>26</v>
      </c>
      <c r="R11" s="20">
        <v>26</v>
      </c>
      <c r="S11" s="41">
        <f t="shared" si="5"/>
        <v>676</v>
      </c>
      <c r="T11" s="42">
        <v>26</v>
      </c>
      <c r="U11" s="20">
        <v>25</v>
      </c>
      <c r="V11" s="41">
        <f t="shared" si="6"/>
        <v>650</v>
      </c>
      <c r="W11" s="42">
        <v>26</v>
      </c>
      <c r="X11" s="20">
        <v>26</v>
      </c>
      <c r="Y11" s="20">
        <f t="shared" si="7"/>
        <v>676</v>
      </c>
      <c r="Z11" s="43">
        <v>27</v>
      </c>
      <c r="AA11" s="39">
        <v>12</v>
      </c>
      <c r="AB11" s="38">
        <f t="shared" si="8"/>
        <v>324</v>
      </c>
      <c r="AC11" s="43">
        <v>27</v>
      </c>
      <c r="AD11" s="39">
        <v>12</v>
      </c>
      <c r="AE11" s="38">
        <f t="shared" si="9"/>
        <v>324</v>
      </c>
      <c r="AF11" s="43">
        <v>27</v>
      </c>
      <c r="AG11" s="39">
        <v>13</v>
      </c>
      <c r="AH11" s="38">
        <f t="shared" si="10"/>
        <v>351</v>
      </c>
      <c r="AI11" s="43">
        <v>27</v>
      </c>
      <c r="AJ11" s="39">
        <v>12</v>
      </c>
      <c r="AK11" s="38">
        <f t="shared" si="11"/>
        <v>324</v>
      </c>
      <c r="AL11" s="43">
        <v>27</v>
      </c>
      <c r="AM11" s="39">
        <v>10</v>
      </c>
      <c r="AN11" s="39">
        <f t="shared" si="12"/>
        <v>270</v>
      </c>
      <c r="AO11" s="43">
        <v>27</v>
      </c>
      <c r="AP11" s="39">
        <v>10</v>
      </c>
      <c r="AQ11" s="39">
        <f t="shared" si="13"/>
        <v>270</v>
      </c>
      <c r="AR11" s="43">
        <v>27</v>
      </c>
      <c r="AS11" s="39">
        <v>10</v>
      </c>
      <c r="AT11" s="39">
        <f t="shared" si="14"/>
        <v>270</v>
      </c>
      <c r="AU11" s="43">
        <v>27</v>
      </c>
      <c r="AV11" s="39">
        <v>10</v>
      </c>
      <c r="AW11" s="39">
        <f t="shared" si="15"/>
        <v>270</v>
      </c>
      <c r="AX11" s="20"/>
      <c r="AY11" s="32">
        <f t="shared" si="16"/>
        <v>2403</v>
      </c>
      <c r="AZ11" s="20"/>
      <c r="BA11" s="17"/>
      <c r="BB11" s="17"/>
      <c r="BC11" s="31" t="s">
        <v>49</v>
      </c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31">
        <v>27</v>
      </c>
      <c r="CC11" s="31">
        <v>29</v>
      </c>
      <c r="CD11" s="17"/>
    </row>
    <row r="12" spans="1:82" ht="15" customHeight="1" x14ac:dyDescent="0.2">
      <c r="A12" s="20" t="s">
        <v>23</v>
      </c>
      <c r="B12" s="20">
        <v>26</v>
      </c>
      <c r="C12" s="20">
        <v>20</v>
      </c>
      <c r="D12" s="41">
        <f t="shared" si="0"/>
        <v>520</v>
      </c>
      <c r="E12" s="42">
        <v>26</v>
      </c>
      <c r="F12" s="20">
        <v>20</v>
      </c>
      <c r="G12" s="41">
        <f t="shared" si="1"/>
        <v>520</v>
      </c>
      <c r="H12" s="42">
        <v>26</v>
      </c>
      <c r="I12" s="20">
        <v>20</v>
      </c>
      <c r="J12" s="41">
        <f t="shared" si="2"/>
        <v>520</v>
      </c>
      <c r="K12" s="42">
        <v>26</v>
      </c>
      <c r="L12" s="20">
        <v>20</v>
      </c>
      <c r="M12" s="41">
        <f t="shared" si="3"/>
        <v>520</v>
      </c>
      <c r="N12" s="42">
        <v>26</v>
      </c>
      <c r="O12" s="20">
        <v>20</v>
      </c>
      <c r="P12" s="20">
        <f t="shared" si="4"/>
        <v>520</v>
      </c>
      <c r="Q12" s="42">
        <v>26</v>
      </c>
      <c r="R12" s="20">
        <v>20</v>
      </c>
      <c r="S12" s="41">
        <f t="shared" si="5"/>
        <v>520</v>
      </c>
      <c r="T12" s="42">
        <v>26</v>
      </c>
      <c r="U12" s="20">
        <v>20</v>
      </c>
      <c r="V12" s="41">
        <f t="shared" si="6"/>
        <v>520</v>
      </c>
      <c r="W12" s="42">
        <v>26</v>
      </c>
      <c r="X12" s="20">
        <v>20</v>
      </c>
      <c r="Y12" s="20">
        <f t="shared" si="7"/>
        <v>520</v>
      </c>
      <c r="Z12" s="43">
        <v>27</v>
      </c>
      <c r="AA12" s="39">
        <v>16</v>
      </c>
      <c r="AB12" s="38">
        <f t="shared" si="8"/>
        <v>432</v>
      </c>
      <c r="AC12" s="43">
        <v>27</v>
      </c>
      <c r="AD12" s="39">
        <v>16</v>
      </c>
      <c r="AE12" s="38">
        <f t="shared" si="9"/>
        <v>432</v>
      </c>
      <c r="AF12" s="43">
        <v>27</v>
      </c>
      <c r="AG12" s="39">
        <v>17</v>
      </c>
      <c r="AH12" s="38">
        <f t="shared" si="10"/>
        <v>459</v>
      </c>
      <c r="AI12" s="43">
        <v>27</v>
      </c>
      <c r="AJ12" s="39">
        <v>16</v>
      </c>
      <c r="AK12" s="38">
        <f t="shared" si="11"/>
        <v>432</v>
      </c>
      <c r="AL12" s="43">
        <v>27</v>
      </c>
      <c r="AM12" s="39">
        <v>15</v>
      </c>
      <c r="AN12" s="39">
        <f t="shared" si="12"/>
        <v>405</v>
      </c>
      <c r="AO12" s="43">
        <v>27</v>
      </c>
      <c r="AP12" s="39">
        <v>14</v>
      </c>
      <c r="AQ12" s="39">
        <f t="shared" si="13"/>
        <v>378</v>
      </c>
      <c r="AR12" s="43">
        <v>27</v>
      </c>
      <c r="AS12" s="39">
        <v>14</v>
      </c>
      <c r="AT12" s="39">
        <f t="shared" si="14"/>
        <v>378</v>
      </c>
      <c r="AU12" s="43">
        <v>27</v>
      </c>
      <c r="AV12" s="39">
        <v>14</v>
      </c>
      <c r="AW12" s="39">
        <f t="shared" si="15"/>
        <v>378</v>
      </c>
      <c r="AX12" s="20"/>
      <c r="AY12" s="32">
        <f t="shared" si="16"/>
        <v>3294</v>
      </c>
      <c r="AZ12" s="20"/>
      <c r="BA12" s="17"/>
      <c r="BB12" s="17"/>
      <c r="BC12" s="31" t="s">
        <v>50</v>
      </c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31">
        <v>27</v>
      </c>
      <c r="CC12" s="31">
        <v>29</v>
      </c>
      <c r="CD12" s="17"/>
    </row>
    <row r="13" spans="1:82" ht="15" customHeight="1" x14ac:dyDescent="0.2">
      <c r="A13" s="20" t="s">
        <v>24</v>
      </c>
      <c r="B13" s="20">
        <v>26</v>
      </c>
      <c r="C13" s="20">
        <v>18</v>
      </c>
      <c r="D13" s="41">
        <f t="shared" si="0"/>
        <v>468</v>
      </c>
      <c r="E13" s="42">
        <v>26</v>
      </c>
      <c r="F13" s="20">
        <v>18</v>
      </c>
      <c r="G13" s="41">
        <f t="shared" si="1"/>
        <v>468</v>
      </c>
      <c r="H13" s="42">
        <v>26</v>
      </c>
      <c r="I13" s="20">
        <v>18</v>
      </c>
      <c r="J13" s="41">
        <f t="shared" si="2"/>
        <v>468</v>
      </c>
      <c r="K13" s="42">
        <v>26</v>
      </c>
      <c r="L13" s="20">
        <v>18</v>
      </c>
      <c r="M13" s="41">
        <f t="shared" si="3"/>
        <v>468</v>
      </c>
      <c r="N13" s="42">
        <v>26</v>
      </c>
      <c r="O13" s="20">
        <v>18</v>
      </c>
      <c r="P13" s="20">
        <f t="shared" si="4"/>
        <v>468</v>
      </c>
      <c r="Q13" s="42">
        <v>26</v>
      </c>
      <c r="R13" s="20">
        <v>18</v>
      </c>
      <c r="S13" s="41">
        <f t="shared" si="5"/>
        <v>468</v>
      </c>
      <c r="T13" s="42">
        <v>26</v>
      </c>
      <c r="U13" s="20">
        <v>18</v>
      </c>
      <c r="V13" s="41">
        <f t="shared" si="6"/>
        <v>468</v>
      </c>
      <c r="W13" s="42">
        <v>26</v>
      </c>
      <c r="X13" s="20">
        <v>18</v>
      </c>
      <c r="Y13" s="20">
        <f t="shared" si="7"/>
        <v>468</v>
      </c>
      <c r="Z13" s="43">
        <v>27</v>
      </c>
      <c r="AA13" s="39">
        <v>19</v>
      </c>
      <c r="AB13" s="38">
        <f t="shared" si="8"/>
        <v>513</v>
      </c>
      <c r="AC13" s="43">
        <v>27</v>
      </c>
      <c r="AD13" s="39">
        <v>19</v>
      </c>
      <c r="AE13" s="38">
        <f t="shared" si="9"/>
        <v>513</v>
      </c>
      <c r="AF13" s="43">
        <v>27</v>
      </c>
      <c r="AG13" s="39">
        <v>18</v>
      </c>
      <c r="AH13" s="38">
        <f t="shared" si="10"/>
        <v>486</v>
      </c>
      <c r="AI13" s="43">
        <v>27</v>
      </c>
      <c r="AJ13" s="39">
        <v>17</v>
      </c>
      <c r="AK13" s="38">
        <f t="shared" si="11"/>
        <v>459</v>
      </c>
      <c r="AL13" s="43">
        <v>27</v>
      </c>
      <c r="AM13" s="39">
        <v>17</v>
      </c>
      <c r="AN13" s="39">
        <f t="shared" si="12"/>
        <v>459</v>
      </c>
      <c r="AO13" s="43">
        <v>27</v>
      </c>
      <c r="AP13" s="39">
        <v>15</v>
      </c>
      <c r="AQ13" s="39">
        <f t="shared" si="13"/>
        <v>405</v>
      </c>
      <c r="AR13" s="43">
        <v>27</v>
      </c>
      <c r="AS13" s="39">
        <v>15</v>
      </c>
      <c r="AT13" s="39">
        <f t="shared" si="14"/>
        <v>405</v>
      </c>
      <c r="AU13" s="43">
        <v>27</v>
      </c>
      <c r="AV13" s="39">
        <v>15</v>
      </c>
      <c r="AW13" s="39">
        <f t="shared" si="15"/>
        <v>405</v>
      </c>
      <c r="AX13" s="20"/>
      <c r="AY13" s="32">
        <f t="shared" si="16"/>
        <v>3645</v>
      </c>
      <c r="AZ13" s="20"/>
      <c r="BA13" s="17"/>
      <c r="BB13" s="17"/>
      <c r="BC13" s="31" t="s">
        <v>51</v>
      </c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31">
        <v>27</v>
      </c>
      <c r="CC13" s="31">
        <v>29</v>
      </c>
      <c r="CD13" s="17"/>
    </row>
    <row r="14" spans="1:82" ht="15" customHeight="1" x14ac:dyDescent="0.2">
      <c r="A14" s="20" t="s">
        <v>25</v>
      </c>
      <c r="B14" s="20">
        <v>26</v>
      </c>
      <c r="C14" s="20">
        <v>14</v>
      </c>
      <c r="D14" s="41">
        <f t="shared" si="0"/>
        <v>364</v>
      </c>
      <c r="E14" s="42">
        <v>26</v>
      </c>
      <c r="F14" s="20">
        <v>14</v>
      </c>
      <c r="G14" s="41">
        <f t="shared" si="1"/>
        <v>364</v>
      </c>
      <c r="H14" s="42">
        <v>26</v>
      </c>
      <c r="I14" s="20">
        <v>14</v>
      </c>
      <c r="J14" s="41">
        <f t="shared" si="2"/>
        <v>364</v>
      </c>
      <c r="K14" s="42">
        <v>26</v>
      </c>
      <c r="L14" s="20">
        <v>13</v>
      </c>
      <c r="M14" s="41">
        <f t="shared" si="3"/>
        <v>338</v>
      </c>
      <c r="N14" s="42">
        <v>26</v>
      </c>
      <c r="O14" s="20">
        <v>13</v>
      </c>
      <c r="P14" s="20">
        <f t="shared" si="4"/>
        <v>338</v>
      </c>
      <c r="Q14" s="42">
        <v>26</v>
      </c>
      <c r="R14" s="20">
        <v>11</v>
      </c>
      <c r="S14" s="41">
        <f t="shared" si="5"/>
        <v>286</v>
      </c>
      <c r="T14" s="42">
        <v>26</v>
      </c>
      <c r="U14" s="20">
        <v>11</v>
      </c>
      <c r="V14" s="41">
        <f t="shared" si="6"/>
        <v>286</v>
      </c>
      <c r="W14" s="42">
        <v>26</v>
      </c>
      <c r="X14" s="20">
        <v>11</v>
      </c>
      <c r="Y14" s="20">
        <f t="shared" si="7"/>
        <v>286</v>
      </c>
      <c r="Z14" s="43">
        <v>27</v>
      </c>
      <c r="AA14" s="39"/>
      <c r="AB14" s="38">
        <f t="shared" si="8"/>
        <v>0</v>
      </c>
      <c r="AC14" s="43">
        <v>27</v>
      </c>
      <c r="AD14" s="39"/>
      <c r="AE14" s="38">
        <f t="shared" si="9"/>
        <v>0</v>
      </c>
      <c r="AF14" s="43">
        <v>27</v>
      </c>
      <c r="AG14" s="45"/>
      <c r="AH14" s="46">
        <f t="shared" si="10"/>
        <v>0</v>
      </c>
      <c r="AI14" s="43">
        <v>27</v>
      </c>
      <c r="AJ14" s="47">
        <v>0</v>
      </c>
      <c r="AK14" s="38">
        <f t="shared" si="11"/>
        <v>0</v>
      </c>
      <c r="AL14" s="43">
        <v>27</v>
      </c>
      <c r="AM14" s="47">
        <v>0</v>
      </c>
      <c r="AN14" s="39">
        <f t="shared" si="12"/>
        <v>0</v>
      </c>
      <c r="AO14" s="43">
        <v>27</v>
      </c>
      <c r="AP14" s="48">
        <v>0</v>
      </c>
      <c r="AQ14" s="39">
        <f t="shared" si="13"/>
        <v>0</v>
      </c>
      <c r="AR14" s="43">
        <v>27</v>
      </c>
      <c r="AS14" s="48">
        <v>0</v>
      </c>
      <c r="AT14" s="39">
        <f t="shared" si="14"/>
        <v>0</v>
      </c>
      <c r="AU14" s="43">
        <v>27</v>
      </c>
      <c r="AV14" s="48">
        <v>0</v>
      </c>
      <c r="AW14" s="39">
        <f t="shared" si="15"/>
        <v>0</v>
      </c>
      <c r="AX14" s="20"/>
      <c r="AY14" s="32">
        <f t="shared" si="16"/>
        <v>0</v>
      </c>
      <c r="AZ14" s="20"/>
      <c r="BA14" s="17"/>
      <c r="BB14" s="17"/>
      <c r="BC14" s="31" t="s">
        <v>52</v>
      </c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31">
        <v>27</v>
      </c>
      <c r="CC14" s="31">
        <v>29</v>
      </c>
      <c r="CD14" s="17"/>
    </row>
    <row r="15" spans="1:82" ht="15" customHeight="1" x14ac:dyDescent="0.2">
      <c r="A15" s="20" t="s">
        <v>26</v>
      </c>
      <c r="B15" s="20">
        <v>26</v>
      </c>
      <c r="C15" s="20">
        <v>17</v>
      </c>
      <c r="D15" s="41">
        <f t="shared" si="0"/>
        <v>442</v>
      </c>
      <c r="E15" s="42">
        <v>26</v>
      </c>
      <c r="F15" s="20">
        <v>17</v>
      </c>
      <c r="G15" s="41">
        <f t="shared" si="1"/>
        <v>442</v>
      </c>
      <c r="H15" s="42">
        <v>26</v>
      </c>
      <c r="I15" s="20">
        <v>17</v>
      </c>
      <c r="J15" s="41">
        <f t="shared" si="2"/>
        <v>442</v>
      </c>
      <c r="K15" s="42">
        <v>26</v>
      </c>
      <c r="L15" s="20">
        <v>17</v>
      </c>
      <c r="M15" s="41">
        <f t="shared" si="3"/>
        <v>442</v>
      </c>
      <c r="N15" s="42">
        <v>26</v>
      </c>
      <c r="O15" s="20">
        <v>18</v>
      </c>
      <c r="P15" s="20">
        <f t="shared" si="4"/>
        <v>468</v>
      </c>
      <c r="Q15" s="42">
        <v>26</v>
      </c>
      <c r="R15" s="20">
        <v>18</v>
      </c>
      <c r="S15" s="41">
        <f t="shared" si="5"/>
        <v>468</v>
      </c>
      <c r="T15" s="42">
        <v>26</v>
      </c>
      <c r="U15" s="20">
        <v>18</v>
      </c>
      <c r="V15" s="41">
        <f t="shared" si="6"/>
        <v>468</v>
      </c>
      <c r="W15" s="42">
        <v>26</v>
      </c>
      <c r="X15" s="20">
        <v>18</v>
      </c>
      <c r="Y15" s="20">
        <f t="shared" si="7"/>
        <v>468</v>
      </c>
      <c r="Z15" s="43">
        <v>27</v>
      </c>
      <c r="AA15" s="39">
        <v>14</v>
      </c>
      <c r="AB15" s="38">
        <f t="shared" si="8"/>
        <v>378</v>
      </c>
      <c r="AC15" s="43">
        <v>27</v>
      </c>
      <c r="AD15" s="39">
        <v>14</v>
      </c>
      <c r="AE15" s="38">
        <f t="shared" si="9"/>
        <v>378</v>
      </c>
      <c r="AF15" s="43">
        <v>27</v>
      </c>
      <c r="AG15" s="39">
        <v>12</v>
      </c>
      <c r="AH15" s="38">
        <f t="shared" si="10"/>
        <v>324</v>
      </c>
      <c r="AI15" s="43">
        <v>27</v>
      </c>
      <c r="AJ15" s="39">
        <v>11</v>
      </c>
      <c r="AK15" s="38">
        <f t="shared" si="11"/>
        <v>297</v>
      </c>
      <c r="AL15" s="43">
        <v>27</v>
      </c>
      <c r="AM15" s="39">
        <v>11</v>
      </c>
      <c r="AN15" s="39">
        <f t="shared" si="12"/>
        <v>297</v>
      </c>
      <c r="AO15" s="43">
        <v>27</v>
      </c>
      <c r="AP15" s="39">
        <v>11</v>
      </c>
      <c r="AQ15" s="39">
        <f t="shared" si="13"/>
        <v>297</v>
      </c>
      <c r="AR15" s="43">
        <v>27</v>
      </c>
      <c r="AS15" s="39">
        <v>11</v>
      </c>
      <c r="AT15" s="39">
        <f t="shared" si="14"/>
        <v>297</v>
      </c>
      <c r="AU15" s="43">
        <v>27</v>
      </c>
      <c r="AV15" s="39">
        <v>11</v>
      </c>
      <c r="AW15" s="39">
        <f t="shared" si="15"/>
        <v>297</v>
      </c>
      <c r="AX15" s="20"/>
      <c r="AY15" s="32">
        <f t="shared" si="16"/>
        <v>2565</v>
      </c>
      <c r="AZ15" s="20"/>
      <c r="BA15" s="17"/>
      <c r="BB15" s="17"/>
      <c r="BC15" s="31" t="s">
        <v>53</v>
      </c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49">
        <v>36.369999999999997</v>
      </c>
      <c r="CC15" s="40">
        <v>34.700000000000003</v>
      </c>
      <c r="CD15" s="17"/>
    </row>
    <row r="16" spans="1:82" ht="15" customHeight="1" x14ac:dyDescent="0.2">
      <c r="A16" s="20" t="s">
        <v>27</v>
      </c>
      <c r="B16" s="20">
        <v>26</v>
      </c>
      <c r="C16" s="20">
        <v>8</v>
      </c>
      <c r="D16" s="41">
        <f t="shared" si="0"/>
        <v>208</v>
      </c>
      <c r="E16" s="42">
        <v>26</v>
      </c>
      <c r="F16" s="20">
        <v>8</v>
      </c>
      <c r="G16" s="41">
        <f t="shared" si="1"/>
        <v>208</v>
      </c>
      <c r="H16" s="42">
        <v>26</v>
      </c>
      <c r="I16" s="20">
        <v>8</v>
      </c>
      <c r="J16" s="41">
        <f t="shared" si="2"/>
        <v>208</v>
      </c>
      <c r="K16" s="42">
        <v>26</v>
      </c>
      <c r="L16" s="20">
        <v>9</v>
      </c>
      <c r="M16" s="41">
        <f t="shared" si="3"/>
        <v>234</v>
      </c>
      <c r="N16" s="42">
        <v>26</v>
      </c>
      <c r="O16" s="20">
        <v>9</v>
      </c>
      <c r="P16" s="20">
        <f t="shared" si="4"/>
        <v>234</v>
      </c>
      <c r="Q16" s="42">
        <v>26</v>
      </c>
      <c r="R16" s="20">
        <v>9</v>
      </c>
      <c r="S16" s="41">
        <f t="shared" si="5"/>
        <v>234</v>
      </c>
      <c r="T16" s="42">
        <v>26</v>
      </c>
      <c r="U16" s="20">
        <v>9</v>
      </c>
      <c r="V16" s="41">
        <f t="shared" si="6"/>
        <v>234</v>
      </c>
      <c r="W16" s="42">
        <v>26</v>
      </c>
      <c r="X16" s="20">
        <v>9</v>
      </c>
      <c r="Y16" s="20">
        <f t="shared" si="7"/>
        <v>234</v>
      </c>
      <c r="Z16" s="43">
        <v>27</v>
      </c>
      <c r="AA16" s="39"/>
      <c r="AB16" s="38">
        <f t="shared" si="8"/>
        <v>0</v>
      </c>
      <c r="AC16" s="43">
        <v>27</v>
      </c>
      <c r="AD16" s="39"/>
      <c r="AE16" s="38">
        <f t="shared" si="9"/>
        <v>0</v>
      </c>
      <c r="AF16" s="43">
        <v>27</v>
      </c>
      <c r="AG16" s="45"/>
      <c r="AH16" s="46">
        <f t="shared" si="10"/>
        <v>0</v>
      </c>
      <c r="AI16" s="43">
        <v>27</v>
      </c>
      <c r="AJ16" s="47">
        <v>0</v>
      </c>
      <c r="AK16" s="38">
        <f t="shared" si="11"/>
        <v>0</v>
      </c>
      <c r="AL16" s="43">
        <v>27</v>
      </c>
      <c r="AM16" s="47">
        <v>0</v>
      </c>
      <c r="AN16" s="39">
        <f t="shared" si="12"/>
        <v>0</v>
      </c>
      <c r="AO16" s="43">
        <v>27</v>
      </c>
      <c r="AP16" s="48">
        <v>0</v>
      </c>
      <c r="AQ16" s="39">
        <f t="shared" si="13"/>
        <v>0</v>
      </c>
      <c r="AR16" s="43">
        <v>27</v>
      </c>
      <c r="AS16" s="48">
        <v>0</v>
      </c>
      <c r="AT16" s="39">
        <f t="shared" si="14"/>
        <v>0</v>
      </c>
      <c r="AU16" s="43">
        <v>27</v>
      </c>
      <c r="AV16" s="48">
        <v>0</v>
      </c>
      <c r="AW16" s="39">
        <f t="shared" si="15"/>
        <v>0</v>
      </c>
      <c r="AX16" s="20"/>
      <c r="AY16" s="32">
        <f t="shared" si="16"/>
        <v>0</v>
      </c>
      <c r="AZ16" s="20"/>
      <c r="BA16" s="17"/>
      <c r="BB16" s="17"/>
      <c r="BC16" s="31" t="s">
        <v>54</v>
      </c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49">
        <v>36.369999999999997</v>
      </c>
      <c r="CC16" s="40">
        <v>34.1</v>
      </c>
      <c r="CD16" s="17"/>
    </row>
    <row r="17" spans="1:82" ht="15" customHeight="1" x14ac:dyDescent="0.2">
      <c r="A17" s="20" t="s">
        <v>28</v>
      </c>
      <c r="B17" s="20"/>
      <c r="C17" s="20"/>
      <c r="D17" s="41"/>
      <c r="E17" s="42"/>
      <c r="F17" s="20"/>
      <c r="G17" s="41"/>
      <c r="H17" s="42"/>
      <c r="I17" s="20"/>
      <c r="J17" s="41"/>
      <c r="K17" s="42"/>
      <c r="L17" s="20"/>
      <c r="M17" s="41"/>
      <c r="N17" s="42"/>
      <c r="O17" s="20"/>
      <c r="P17" s="20"/>
      <c r="Q17" s="42"/>
      <c r="R17" s="20"/>
      <c r="S17" s="41"/>
      <c r="T17" s="42"/>
      <c r="U17" s="20"/>
      <c r="V17" s="41"/>
      <c r="W17" s="42"/>
      <c r="X17" s="20"/>
      <c r="Y17" s="20"/>
      <c r="Z17" s="43">
        <v>27</v>
      </c>
      <c r="AA17" s="39">
        <v>11</v>
      </c>
      <c r="AB17" s="38">
        <f t="shared" si="8"/>
        <v>297</v>
      </c>
      <c r="AC17" s="43">
        <v>27</v>
      </c>
      <c r="AD17" s="39">
        <v>11</v>
      </c>
      <c r="AE17" s="38">
        <f t="shared" si="9"/>
        <v>297</v>
      </c>
      <c r="AF17" s="43">
        <v>27</v>
      </c>
      <c r="AG17" s="39">
        <v>13</v>
      </c>
      <c r="AH17" s="38">
        <f t="shared" si="10"/>
        <v>351</v>
      </c>
      <c r="AI17" s="43">
        <v>27</v>
      </c>
      <c r="AJ17" s="39">
        <v>10</v>
      </c>
      <c r="AK17" s="38">
        <f t="shared" si="11"/>
        <v>270</v>
      </c>
      <c r="AL17" s="43">
        <v>27</v>
      </c>
      <c r="AM17" s="39">
        <v>9</v>
      </c>
      <c r="AN17" s="39">
        <f t="shared" si="12"/>
        <v>243</v>
      </c>
      <c r="AO17" s="43">
        <v>27</v>
      </c>
      <c r="AP17" s="39">
        <v>9</v>
      </c>
      <c r="AQ17" s="39">
        <f t="shared" si="13"/>
        <v>243</v>
      </c>
      <c r="AR17" s="43">
        <v>27</v>
      </c>
      <c r="AS17" s="39">
        <v>9</v>
      </c>
      <c r="AT17" s="39">
        <f t="shared" si="14"/>
        <v>243</v>
      </c>
      <c r="AU17" s="43">
        <v>27</v>
      </c>
      <c r="AV17" s="39">
        <v>9</v>
      </c>
      <c r="AW17" s="39">
        <f t="shared" si="15"/>
        <v>243</v>
      </c>
      <c r="AX17" s="20"/>
      <c r="AY17" s="32">
        <f t="shared" si="16"/>
        <v>2187</v>
      </c>
      <c r="AZ17" s="20"/>
      <c r="BA17" s="17"/>
      <c r="BB17" s="17"/>
      <c r="BC17" s="31" t="s">
        <v>55</v>
      </c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31">
        <v>19.5</v>
      </c>
      <c r="CC17" s="31">
        <v>22</v>
      </c>
      <c r="CD17" s="17"/>
    </row>
    <row r="18" spans="1:82" ht="15" customHeight="1" x14ac:dyDescent="0.2">
      <c r="A18" s="20" t="s">
        <v>29</v>
      </c>
      <c r="B18" s="20"/>
      <c r="C18" s="20"/>
      <c r="D18" s="41"/>
      <c r="E18" s="42"/>
      <c r="F18" s="20"/>
      <c r="G18" s="41"/>
      <c r="H18" s="42"/>
      <c r="I18" s="20"/>
      <c r="J18" s="41"/>
      <c r="K18" s="42"/>
      <c r="L18" s="20"/>
      <c r="M18" s="41"/>
      <c r="N18" s="42"/>
      <c r="O18" s="20"/>
      <c r="P18" s="20"/>
      <c r="Q18" s="42"/>
      <c r="R18" s="20"/>
      <c r="S18" s="41"/>
      <c r="T18" s="42"/>
      <c r="U18" s="20"/>
      <c r="V18" s="41"/>
      <c r="W18" s="42"/>
      <c r="X18" s="20"/>
      <c r="Y18" s="20"/>
      <c r="Z18" s="43">
        <v>27</v>
      </c>
      <c r="AA18" s="39">
        <v>6</v>
      </c>
      <c r="AB18" s="38">
        <f t="shared" si="8"/>
        <v>162</v>
      </c>
      <c r="AC18" s="43">
        <v>27</v>
      </c>
      <c r="AD18" s="39">
        <v>6</v>
      </c>
      <c r="AE18" s="38">
        <f t="shared" si="9"/>
        <v>162</v>
      </c>
      <c r="AF18" s="43">
        <v>27</v>
      </c>
      <c r="AG18" s="39">
        <v>6</v>
      </c>
      <c r="AH18" s="38">
        <f t="shared" si="10"/>
        <v>162</v>
      </c>
      <c r="AI18" s="43">
        <v>27</v>
      </c>
      <c r="AJ18" s="39">
        <v>6</v>
      </c>
      <c r="AK18" s="38">
        <f t="shared" si="11"/>
        <v>162</v>
      </c>
      <c r="AL18" s="43">
        <v>27</v>
      </c>
      <c r="AM18" s="39">
        <v>6</v>
      </c>
      <c r="AN18" s="39">
        <f t="shared" si="12"/>
        <v>162</v>
      </c>
      <c r="AO18" s="43">
        <v>27</v>
      </c>
      <c r="AP18" s="39">
        <v>6</v>
      </c>
      <c r="AQ18" s="39">
        <f t="shared" si="13"/>
        <v>162</v>
      </c>
      <c r="AR18" s="43">
        <v>27</v>
      </c>
      <c r="AS18" s="39">
        <v>6</v>
      </c>
      <c r="AT18" s="39">
        <f t="shared" si="14"/>
        <v>162</v>
      </c>
      <c r="AU18" s="43">
        <v>27</v>
      </c>
      <c r="AV18" s="39">
        <v>6</v>
      </c>
      <c r="AW18" s="39">
        <f t="shared" si="15"/>
        <v>162</v>
      </c>
      <c r="AX18" s="20"/>
      <c r="AY18" s="32">
        <f t="shared" si="16"/>
        <v>1296</v>
      </c>
      <c r="AZ18" s="2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</row>
    <row r="19" spans="1:82" ht="15" customHeight="1" x14ac:dyDescent="0.2">
      <c r="A19" s="20" t="s">
        <v>30</v>
      </c>
      <c r="B19" s="20"/>
      <c r="C19" s="20"/>
      <c r="D19" s="41"/>
      <c r="E19" s="42"/>
      <c r="F19" s="20"/>
      <c r="G19" s="41"/>
      <c r="H19" s="42"/>
      <c r="I19" s="20"/>
      <c r="J19" s="41"/>
      <c r="K19" s="42"/>
      <c r="L19" s="20"/>
      <c r="M19" s="41"/>
      <c r="N19" s="42"/>
      <c r="O19" s="20"/>
      <c r="P19" s="20"/>
      <c r="Q19" s="42"/>
      <c r="R19" s="20"/>
      <c r="S19" s="41"/>
      <c r="T19" s="42"/>
      <c r="U19" s="20"/>
      <c r="V19" s="41"/>
      <c r="W19" s="42"/>
      <c r="X19" s="20"/>
      <c r="Y19" s="20"/>
      <c r="Z19" s="43">
        <v>27</v>
      </c>
      <c r="AA19" s="39">
        <v>8</v>
      </c>
      <c r="AB19" s="38">
        <f t="shared" si="8"/>
        <v>216</v>
      </c>
      <c r="AC19" s="43">
        <v>27</v>
      </c>
      <c r="AD19" s="39">
        <v>8</v>
      </c>
      <c r="AE19" s="38">
        <f t="shared" si="9"/>
        <v>216</v>
      </c>
      <c r="AF19" s="43">
        <v>27</v>
      </c>
      <c r="AG19" s="39">
        <v>8</v>
      </c>
      <c r="AH19" s="38">
        <f t="shared" si="10"/>
        <v>216</v>
      </c>
      <c r="AI19" s="43">
        <v>27</v>
      </c>
      <c r="AJ19" s="39">
        <v>8</v>
      </c>
      <c r="AK19" s="38">
        <f t="shared" si="11"/>
        <v>216</v>
      </c>
      <c r="AL19" s="43">
        <v>27</v>
      </c>
      <c r="AM19" s="39">
        <v>8</v>
      </c>
      <c r="AN19" s="39">
        <f t="shared" si="12"/>
        <v>216</v>
      </c>
      <c r="AO19" s="43">
        <v>27</v>
      </c>
      <c r="AP19" s="39">
        <v>9</v>
      </c>
      <c r="AQ19" s="39">
        <f t="shared" si="13"/>
        <v>243</v>
      </c>
      <c r="AR19" s="43">
        <v>27</v>
      </c>
      <c r="AS19" s="39">
        <v>9</v>
      </c>
      <c r="AT19" s="39">
        <f t="shared" si="14"/>
        <v>243</v>
      </c>
      <c r="AU19" s="43">
        <v>27</v>
      </c>
      <c r="AV19" s="39">
        <v>9</v>
      </c>
      <c r="AW19" s="39">
        <f t="shared" si="15"/>
        <v>243</v>
      </c>
      <c r="AX19" s="20"/>
      <c r="AY19" s="32">
        <f t="shared" si="16"/>
        <v>1809</v>
      </c>
      <c r="AZ19" s="20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</row>
    <row r="20" spans="1:82" ht="15" customHeight="1" x14ac:dyDescent="0.2">
      <c r="A20" s="20" t="s">
        <v>31</v>
      </c>
      <c r="B20" s="20"/>
      <c r="C20" s="20"/>
      <c r="D20" s="41"/>
      <c r="E20" s="42"/>
      <c r="F20" s="20"/>
      <c r="G20" s="41"/>
      <c r="H20" s="42"/>
      <c r="I20" s="20"/>
      <c r="J20" s="41"/>
      <c r="K20" s="42"/>
      <c r="L20" s="20"/>
      <c r="M20" s="41"/>
      <c r="N20" s="42"/>
      <c r="O20" s="20"/>
      <c r="P20" s="20"/>
      <c r="Q20" s="42"/>
      <c r="R20" s="20"/>
      <c r="S20" s="41"/>
      <c r="T20" s="42"/>
      <c r="U20" s="20"/>
      <c r="V20" s="41"/>
      <c r="W20" s="42"/>
      <c r="X20" s="20"/>
      <c r="Y20" s="20"/>
      <c r="Z20" s="50">
        <v>19.5</v>
      </c>
      <c r="AA20" s="51">
        <v>12</v>
      </c>
      <c r="AB20" s="52">
        <f t="shared" si="8"/>
        <v>234</v>
      </c>
      <c r="AC20" s="50">
        <v>19.5</v>
      </c>
      <c r="AD20" s="51">
        <v>12</v>
      </c>
      <c r="AE20" s="52">
        <f t="shared" si="9"/>
        <v>234</v>
      </c>
      <c r="AF20" s="50">
        <v>19.5</v>
      </c>
      <c r="AG20" s="51">
        <v>11</v>
      </c>
      <c r="AH20" s="52">
        <f t="shared" si="10"/>
        <v>214.5</v>
      </c>
      <c r="AI20" s="50">
        <v>19.5</v>
      </c>
      <c r="AJ20" s="51">
        <v>9</v>
      </c>
      <c r="AK20" s="52">
        <f t="shared" si="11"/>
        <v>175.5</v>
      </c>
      <c r="AL20" s="50">
        <v>19.5</v>
      </c>
      <c r="AM20" s="39">
        <v>8</v>
      </c>
      <c r="AN20" s="53">
        <v>156.5</v>
      </c>
      <c r="AO20" s="50">
        <v>19.5</v>
      </c>
      <c r="AP20" s="54">
        <v>8</v>
      </c>
      <c r="AQ20" s="39">
        <f t="shared" si="13"/>
        <v>156</v>
      </c>
      <c r="AR20" s="50">
        <v>19.5</v>
      </c>
      <c r="AS20" s="54">
        <v>8</v>
      </c>
      <c r="AT20" s="39">
        <f t="shared" si="14"/>
        <v>156</v>
      </c>
      <c r="AU20" s="50">
        <v>19.5</v>
      </c>
      <c r="AV20" s="54">
        <v>8</v>
      </c>
      <c r="AW20" s="39">
        <f t="shared" si="15"/>
        <v>156</v>
      </c>
      <c r="AX20" s="20"/>
      <c r="AY20" s="55">
        <f t="shared" si="16"/>
        <v>1482.5</v>
      </c>
      <c r="AZ20" s="20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</row>
    <row r="21" spans="1:82" ht="15" customHeight="1" x14ac:dyDescent="0.2">
      <c r="A21" s="17"/>
      <c r="B21" s="20"/>
      <c r="C21" s="20"/>
      <c r="D21" s="41"/>
      <c r="E21" s="42"/>
      <c r="F21" s="20"/>
      <c r="G21" s="41"/>
      <c r="H21" s="42"/>
      <c r="I21" s="20"/>
      <c r="J21" s="41"/>
      <c r="K21" s="42"/>
      <c r="L21" s="20"/>
      <c r="M21" s="41"/>
      <c r="N21" s="42"/>
      <c r="O21" s="20"/>
      <c r="P21" s="20"/>
      <c r="Q21" s="42"/>
      <c r="R21" s="20"/>
      <c r="S21" s="41"/>
      <c r="T21" s="42"/>
      <c r="U21" s="20"/>
      <c r="V21" s="41"/>
      <c r="W21" s="42"/>
      <c r="X21" s="20"/>
      <c r="Y21" s="41"/>
      <c r="Z21" s="42"/>
      <c r="AA21" s="20"/>
      <c r="AB21" s="41"/>
      <c r="AC21" s="42"/>
      <c r="AD21" s="20"/>
      <c r="AE21" s="41"/>
      <c r="AF21" s="42"/>
      <c r="AG21" s="20"/>
      <c r="AH21" s="41"/>
      <c r="AI21" s="42"/>
      <c r="AJ21" s="17"/>
      <c r="AK21" s="41"/>
      <c r="AL21" s="42"/>
      <c r="AM21" s="17"/>
      <c r="AN21" s="41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8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</row>
    <row r="22" spans="1:82" ht="15" customHeight="1" x14ac:dyDescent="0.2">
      <c r="A22" s="56" t="s">
        <v>56</v>
      </c>
      <c r="B22" s="57"/>
      <c r="C22" s="57"/>
      <c r="D22" s="58"/>
      <c r="E22" s="59"/>
      <c r="F22" s="57"/>
      <c r="G22" s="58"/>
      <c r="H22" s="59"/>
      <c r="I22" s="57"/>
      <c r="J22" s="58"/>
      <c r="K22" s="59"/>
      <c r="L22" s="57"/>
      <c r="M22" s="58"/>
      <c r="N22" s="59"/>
      <c r="O22" s="57"/>
      <c r="P22" s="57"/>
      <c r="Q22" s="59"/>
      <c r="R22" s="57"/>
      <c r="S22" s="58"/>
      <c r="T22" s="59"/>
      <c r="U22" s="57"/>
      <c r="V22" s="58"/>
      <c r="W22" s="59"/>
      <c r="X22" s="57"/>
      <c r="Y22" s="58"/>
      <c r="Z22" s="59"/>
      <c r="AA22" s="57"/>
      <c r="AB22" s="58"/>
      <c r="AC22" s="59"/>
      <c r="AD22" s="57"/>
      <c r="AE22" s="58"/>
      <c r="AF22" s="59"/>
      <c r="AG22" s="57"/>
      <c r="AH22" s="58"/>
      <c r="AI22" s="59"/>
      <c r="AJ22" s="60"/>
      <c r="AK22" s="58"/>
      <c r="AL22" s="59"/>
      <c r="AM22" s="60"/>
      <c r="AN22" s="58"/>
      <c r="AO22" s="60"/>
      <c r="AP22" s="60"/>
      <c r="AQ22" s="60"/>
      <c r="AR22" s="60"/>
      <c r="AS22" s="60"/>
      <c r="AT22" s="60"/>
      <c r="AU22" s="60"/>
      <c r="AV22" s="60"/>
      <c r="AW22" s="60"/>
      <c r="AX22" s="17"/>
      <c r="AY22" s="18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</row>
    <row r="23" spans="1:82" ht="15" customHeight="1" x14ac:dyDescent="0.2">
      <c r="A23" s="57" t="s">
        <v>57</v>
      </c>
      <c r="B23" s="57"/>
      <c r="C23" s="57"/>
      <c r="D23" s="58">
        <v>882</v>
      </c>
      <c r="E23" s="59"/>
      <c r="F23" s="57"/>
      <c r="G23" s="58">
        <v>882</v>
      </c>
      <c r="H23" s="59"/>
      <c r="I23" s="57"/>
      <c r="J23" s="58">
        <v>882</v>
      </c>
      <c r="K23" s="59"/>
      <c r="L23" s="57"/>
      <c r="M23" s="58">
        <v>882</v>
      </c>
      <c r="N23" s="59"/>
      <c r="O23" s="57"/>
      <c r="P23" s="57">
        <v>882</v>
      </c>
      <c r="Q23" s="59"/>
      <c r="R23" s="57"/>
      <c r="S23" s="58">
        <v>882</v>
      </c>
      <c r="T23" s="59"/>
      <c r="U23" s="57"/>
      <c r="V23" s="58">
        <v>882</v>
      </c>
      <c r="W23" s="59"/>
      <c r="X23" s="57"/>
      <c r="Y23" s="58">
        <v>882</v>
      </c>
      <c r="Z23" s="59">
        <v>156</v>
      </c>
      <c r="AA23" s="57">
        <v>3</v>
      </c>
      <c r="AB23" s="58">
        <v>936</v>
      </c>
      <c r="AC23" s="59">
        <v>156</v>
      </c>
      <c r="AD23" s="57">
        <v>3</v>
      </c>
      <c r="AE23" s="58">
        <v>936</v>
      </c>
      <c r="AF23" s="59">
        <v>156</v>
      </c>
      <c r="AG23" s="57">
        <v>3</v>
      </c>
      <c r="AH23" s="58">
        <v>936</v>
      </c>
      <c r="AI23" s="59">
        <v>156</v>
      </c>
      <c r="AJ23" s="57">
        <v>3</v>
      </c>
      <c r="AK23" s="58">
        <v>936</v>
      </c>
      <c r="AL23" s="59">
        <v>156</v>
      </c>
      <c r="AM23" s="57">
        <v>3</v>
      </c>
      <c r="AN23" s="58">
        <v>936</v>
      </c>
      <c r="AO23" s="59">
        <v>156</v>
      </c>
      <c r="AP23" s="57">
        <v>3</v>
      </c>
      <c r="AQ23" s="57">
        <v>936</v>
      </c>
      <c r="AR23" s="59">
        <v>156</v>
      </c>
      <c r="AS23" s="57">
        <v>3</v>
      </c>
      <c r="AT23" s="57">
        <v>936</v>
      </c>
      <c r="AU23" s="59">
        <v>156</v>
      </c>
      <c r="AV23" s="57">
        <v>3</v>
      </c>
      <c r="AW23" s="57">
        <v>936</v>
      </c>
      <c r="AX23" s="20"/>
      <c r="AY23" s="55">
        <f>SUM(AB23,AE23,AH23,AK23,AN23,AQ23,AT23,AW23)</f>
        <v>7488</v>
      </c>
      <c r="AZ23" s="20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</row>
    <row r="24" spans="1:82" ht="15" customHeight="1" x14ac:dyDescent="0.2">
      <c r="A24" s="57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17"/>
      <c r="AY24" s="18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</row>
    <row r="25" spans="1:82" ht="15" customHeight="1" x14ac:dyDescent="0.2">
      <c r="A25" s="56" t="s">
        <v>58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17"/>
      <c r="AY25" s="18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</row>
    <row r="26" spans="1:82" ht="15" customHeight="1" x14ac:dyDescent="0.2">
      <c r="A26" s="57" t="s">
        <v>59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59">
        <v>17.57</v>
      </c>
      <c r="AA26" s="57">
        <v>26</v>
      </c>
      <c r="AB26" s="58">
        <f t="shared" ref="AB26:AB27" si="17">Z26*AA26</f>
        <v>456.82</v>
      </c>
      <c r="AC26" s="59">
        <v>17.57</v>
      </c>
      <c r="AD26" s="57">
        <v>26</v>
      </c>
      <c r="AE26" s="58">
        <f t="shared" ref="AE26:AE27" si="18">AC26*AD26</f>
        <v>456.82</v>
      </c>
      <c r="AF26" s="59">
        <v>17.57</v>
      </c>
      <c r="AG26" s="57">
        <v>26</v>
      </c>
      <c r="AH26" s="58">
        <f t="shared" ref="AH26:AH27" si="19">AF26*AG26</f>
        <v>456.82</v>
      </c>
      <c r="AI26" s="59">
        <v>17.57</v>
      </c>
      <c r="AJ26" s="57">
        <v>26</v>
      </c>
      <c r="AK26" s="58">
        <f t="shared" ref="AK26:AK27" si="20">AI26*AJ26</f>
        <v>456.82</v>
      </c>
      <c r="AL26" s="59">
        <v>17.57</v>
      </c>
      <c r="AM26" s="57">
        <v>26</v>
      </c>
      <c r="AN26" s="58">
        <f t="shared" ref="AN26:AN27" si="21">AL26*AM26</f>
        <v>456.82</v>
      </c>
      <c r="AO26" s="59">
        <v>17.57</v>
      </c>
      <c r="AP26" s="57">
        <v>26</v>
      </c>
      <c r="AQ26" s="58">
        <f t="shared" ref="AQ26:AQ27" si="22">AO26*AP26</f>
        <v>456.82</v>
      </c>
      <c r="AR26" s="59">
        <v>17.57</v>
      </c>
      <c r="AS26" s="57">
        <v>26</v>
      </c>
      <c r="AT26" s="58">
        <f t="shared" ref="AT26:AT27" si="23">AR26*AS26</f>
        <v>456.82</v>
      </c>
      <c r="AU26" s="59">
        <v>17.57</v>
      </c>
      <c r="AV26" s="57">
        <v>26</v>
      </c>
      <c r="AW26" s="58">
        <f t="shared" ref="AW26:AW27" si="24">AU26*AV26</f>
        <v>456.82</v>
      </c>
      <c r="AX26" s="17"/>
      <c r="AY26" s="55">
        <f t="shared" ref="AY26:AY27" si="25">SUM(AB26,AE26,AH26,AK26,AN26,AQ26,AT26,AW26)</f>
        <v>3654.5600000000004</v>
      </c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</row>
    <row r="27" spans="1:82" ht="15" customHeight="1" x14ac:dyDescent="0.2">
      <c r="A27" s="57" t="s">
        <v>60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9">
        <v>16.93</v>
      </c>
      <c r="AA27" s="57">
        <v>23</v>
      </c>
      <c r="AB27" s="58">
        <f t="shared" si="17"/>
        <v>389.39</v>
      </c>
      <c r="AC27" s="59">
        <v>16.93</v>
      </c>
      <c r="AD27" s="57">
        <v>23</v>
      </c>
      <c r="AE27" s="58">
        <f t="shared" si="18"/>
        <v>389.39</v>
      </c>
      <c r="AF27" s="59">
        <v>16.93</v>
      </c>
      <c r="AG27" s="57">
        <v>23</v>
      </c>
      <c r="AH27" s="58">
        <f t="shared" si="19"/>
        <v>389.39</v>
      </c>
      <c r="AI27" s="59">
        <v>16.93</v>
      </c>
      <c r="AJ27" s="57">
        <v>23</v>
      </c>
      <c r="AK27" s="58">
        <f t="shared" si="20"/>
        <v>389.39</v>
      </c>
      <c r="AL27" s="59">
        <v>16.93</v>
      </c>
      <c r="AM27" s="57">
        <v>23</v>
      </c>
      <c r="AN27" s="58">
        <f t="shared" si="21"/>
        <v>389.39</v>
      </c>
      <c r="AO27" s="59">
        <v>16.93</v>
      </c>
      <c r="AP27" s="57">
        <v>23</v>
      </c>
      <c r="AQ27" s="58">
        <f t="shared" si="22"/>
        <v>389.39</v>
      </c>
      <c r="AR27" s="59">
        <v>16.93</v>
      </c>
      <c r="AS27" s="57">
        <v>23</v>
      </c>
      <c r="AT27" s="58">
        <f t="shared" si="23"/>
        <v>389.39</v>
      </c>
      <c r="AU27" s="59">
        <v>16.93</v>
      </c>
      <c r="AV27" s="57">
        <v>23</v>
      </c>
      <c r="AW27" s="58">
        <f t="shared" si="24"/>
        <v>389.39</v>
      </c>
      <c r="AX27" s="17"/>
      <c r="AY27" s="55">
        <f t="shared" si="25"/>
        <v>3115.1199999999994</v>
      </c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</row>
    <row r="28" spans="1:82" ht="15" customHeight="1" x14ac:dyDescent="0.2">
      <c r="A28" s="20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17"/>
      <c r="AY28" s="55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</row>
    <row r="29" spans="1:82" ht="15" customHeight="1" x14ac:dyDescent="0.2">
      <c r="A29" s="61" t="s">
        <v>61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1"/>
      <c r="AA29" s="61"/>
      <c r="AB29" s="61">
        <f>AB26+(AB23/2)</f>
        <v>924.81999999999994</v>
      </c>
      <c r="AC29" s="61"/>
      <c r="AD29" s="61"/>
      <c r="AE29" s="61">
        <f>AE26+(AE23/2)</f>
        <v>924.81999999999994</v>
      </c>
      <c r="AF29" s="61"/>
      <c r="AG29" s="61"/>
      <c r="AH29" s="61">
        <f>AH26+(AH23/2)</f>
        <v>924.81999999999994</v>
      </c>
      <c r="AI29" s="61"/>
      <c r="AJ29" s="61"/>
      <c r="AK29" s="61">
        <f>AK26+(AK23/2)</f>
        <v>924.81999999999994</v>
      </c>
      <c r="AL29" s="61"/>
      <c r="AM29" s="61"/>
      <c r="AN29" s="61">
        <f>AN26+(AN23/2)</f>
        <v>924.81999999999994</v>
      </c>
      <c r="AO29" s="61"/>
      <c r="AP29" s="61"/>
      <c r="AQ29" s="61">
        <f>AQ26+(AQ23/2)</f>
        <v>924.81999999999994</v>
      </c>
      <c r="AR29" s="61"/>
      <c r="AS29" s="61"/>
      <c r="AT29" s="61">
        <f>AT26+(AT23/2)</f>
        <v>924.81999999999994</v>
      </c>
      <c r="AU29" s="61"/>
      <c r="AV29" s="61"/>
      <c r="AW29" s="61">
        <f>AW26+(AW23/2)</f>
        <v>924.81999999999994</v>
      </c>
      <c r="AX29" s="62"/>
      <c r="AY29" s="63">
        <f t="shared" ref="AY29:AY30" si="26">SUM(AB29,AE29,AH29,AK29,AN29,AQ29,AT29,AW29)</f>
        <v>7398.5599999999986</v>
      </c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</row>
    <row r="30" spans="1:82" ht="15" customHeight="1" x14ac:dyDescent="0.2">
      <c r="A30" s="61" t="s">
        <v>62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1">
        <f>AB27+(AB23/2)</f>
        <v>857.39</v>
      </c>
      <c r="AC30" s="62"/>
      <c r="AD30" s="62"/>
      <c r="AE30" s="61">
        <f>AE27+(AE23/2)</f>
        <v>857.39</v>
      </c>
      <c r="AF30" s="62"/>
      <c r="AG30" s="62"/>
      <c r="AH30" s="61">
        <f>AH27+(AH23/2)</f>
        <v>857.39</v>
      </c>
      <c r="AI30" s="62"/>
      <c r="AJ30" s="62"/>
      <c r="AK30" s="61">
        <f>AK27+(AK23/2)</f>
        <v>857.39</v>
      </c>
      <c r="AL30" s="62"/>
      <c r="AM30" s="62"/>
      <c r="AN30" s="61">
        <f>AN27+(AN23/2)</f>
        <v>857.39</v>
      </c>
      <c r="AO30" s="62"/>
      <c r="AP30" s="62"/>
      <c r="AQ30" s="61">
        <f>AQ27+(AQ23/2)</f>
        <v>857.39</v>
      </c>
      <c r="AR30" s="62"/>
      <c r="AS30" s="62"/>
      <c r="AT30" s="61">
        <f>AT27+(AT23/2)</f>
        <v>857.39</v>
      </c>
      <c r="AU30" s="62"/>
      <c r="AV30" s="62"/>
      <c r="AW30" s="61">
        <f>AW27+(AW23/2)</f>
        <v>857.39</v>
      </c>
      <c r="AX30" s="62"/>
      <c r="AY30" s="63">
        <f t="shared" si="26"/>
        <v>6859.1200000000008</v>
      </c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</row>
    <row r="31" spans="1:82" ht="1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8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</row>
    <row r="32" spans="1:82" ht="1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8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</row>
    <row r="33" spans="1:82" ht="15" customHeight="1" x14ac:dyDescent="0.25">
      <c r="A33" s="19" t="s">
        <v>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8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</row>
    <row r="34" spans="1:82" ht="1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8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</row>
    <row r="35" spans="1:82" ht="15" customHeight="1" x14ac:dyDescent="0.2">
      <c r="A35" s="20"/>
      <c r="B35" s="21"/>
      <c r="C35" s="21"/>
      <c r="D35" s="22">
        <v>45200</v>
      </c>
      <c r="E35" s="23"/>
      <c r="F35" s="21"/>
      <c r="G35" s="22">
        <v>45231</v>
      </c>
      <c r="H35" s="23"/>
      <c r="I35" s="21"/>
      <c r="J35" s="22">
        <v>45261</v>
      </c>
      <c r="K35" s="23"/>
      <c r="L35" s="21"/>
      <c r="M35" s="22">
        <v>45292</v>
      </c>
      <c r="N35" s="23"/>
      <c r="O35" s="21"/>
      <c r="P35" s="21">
        <v>45323</v>
      </c>
      <c r="Q35" s="23"/>
      <c r="R35" s="21"/>
      <c r="S35" s="22">
        <v>45352</v>
      </c>
      <c r="T35" s="23"/>
      <c r="U35" s="21"/>
      <c r="V35" s="22">
        <v>45383</v>
      </c>
      <c r="W35" s="23"/>
      <c r="X35" s="21"/>
      <c r="Y35" s="21">
        <v>45413</v>
      </c>
      <c r="Z35" s="64"/>
      <c r="AA35" s="25"/>
      <c r="AB35" s="26">
        <v>45566</v>
      </c>
      <c r="AC35" s="65"/>
      <c r="AD35" s="25"/>
      <c r="AE35" s="26">
        <v>45597</v>
      </c>
      <c r="AF35" s="64"/>
      <c r="AG35" s="27"/>
      <c r="AH35" s="26">
        <v>45627</v>
      </c>
      <c r="AI35" s="64"/>
      <c r="AJ35" s="27"/>
      <c r="AK35" s="26">
        <v>45658</v>
      </c>
      <c r="AL35" s="64"/>
      <c r="AM35" s="27"/>
      <c r="AN35" s="26">
        <v>45689</v>
      </c>
      <c r="AO35" s="64"/>
      <c r="AP35" s="27"/>
      <c r="AQ35" s="66" t="s">
        <v>34</v>
      </c>
      <c r="AR35" s="64"/>
      <c r="AS35" s="27"/>
      <c r="AT35" s="66" t="s">
        <v>35</v>
      </c>
      <c r="AU35" s="64"/>
      <c r="AV35" s="27"/>
      <c r="AW35" s="66" t="s">
        <v>36</v>
      </c>
      <c r="AX35" s="17"/>
      <c r="AY35" s="18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</row>
    <row r="36" spans="1:82" ht="15" customHeight="1" x14ac:dyDescent="0.2">
      <c r="A36" s="32"/>
      <c r="B36" s="33" t="s">
        <v>40</v>
      </c>
      <c r="C36" s="33" t="s">
        <v>41</v>
      </c>
      <c r="D36" s="34"/>
      <c r="E36" s="35" t="s">
        <v>40</v>
      </c>
      <c r="F36" s="33" t="s">
        <v>41</v>
      </c>
      <c r="G36" s="34"/>
      <c r="H36" s="35" t="s">
        <v>40</v>
      </c>
      <c r="I36" s="33" t="s">
        <v>41</v>
      </c>
      <c r="J36" s="34"/>
      <c r="K36" s="35" t="s">
        <v>40</v>
      </c>
      <c r="L36" s="33" t="s">
        <v>41</v>
      </c>
      <c r="M36" s="34"/>
      <c r="N36" s="35" t="s">
        <v>40</v>
      </c>
      <c r="O36" s="33" t="s">
        <v>41</v>
      </c>
      <c r="P36" s="33"/>
      <c r="Q36" s="35" t="s">
        <v>40</v>
      </c>
      <c r="R36" s="33" t="s">
        <v>41</v>
      </c>
      <c r="S36" s="34"/>
      <c r="T36" s="35" t="s">
        <v>40</v>
      </c>
      <c r="U36" s="33" t="s">
        <v>41</v>
      </c>
      <c r="V36" s="34"/>
      <c r="W36" s="35" t="s">
        <v>40</v>
      </c>
      <c r="X36" s="33" t="s">
        <v>41</v>
      </c>
      <c r="Y36" s="33"/>
      <c r="Z36" s="36" t="s">
        <v>40</v>
      </c>
      <c r="AA36" s="28" t="s">
        <v>41</v>
      </c>
      <c r="AB36" s="37"/>
      <c r="AC36" s="36" t="s">
        <v>40</v>
      </c>
      <c r="AD36" s="28" t="s">
        <v>41</v>
      </c>
      <c r="AE36" s="37"/>
      <c r="AF36" s="36" t="s">
        <v>40</v>
      </c>
      <c r="AG36" s="28" t="s">
        <v>41</v>
      </c>
      <c r="AH36" s="38"/>
      <c r="AI36" s="36" t="s">
        <v>40</v>
      </c>
      <c r="AJ36" s="28" t="s">
        <v>41</v>
      </c>
      <c r="AK36" s="38"/>
      <c r="AL36" s="36" t="s">
        <v>40</v>
      </c>
      <c r="AM36" s="28" t="s">
        <v>41</v>
      </c>
      <c r="AN36" s="38"/>
      <c r="AO36" s="36" t="s">
        <v>40</v>
      </c>
      <c r="AP36" s="28" t="s">
        <v>41</v>
      </c>
      <c r="AQ36" s="38"/>
      <c r="AR36" s="36" t="s">
        <v>40</v>
      </c>
      <c r="AS36" s="28" t="s">
        <v>41</v>
      </c>
      <c r="AT36" s="38"/>
      <c r="AU36" s="36" t="s">
        <v>40</v>
      </c>
      <c r="AV36" s="28" t="s">
        <v>41</v>
      </c>
      <c r="AW36" s="38"/>
      <c r="AX36" s="17"/>
      <c r="AY36" s="18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</row>
    <row r="37" spans="1:82" ht="15" customHeight="1" x14ac:dyDescent="0.2">
      <c r="A37" s="20" t="s">
        <v>16</v>
      </c>
      <c r="B37" s="20">
        <v>30</v>
      </c>
      <c r="C37" s="20">
        <v>14</v>
      </c>
      <c r="D37" s="41">
        <f t="shared" ref="D37:D48" si="27">B37*C37</f>
        <v>420</v>
      </c>
      <c r="E37" s="42">
        <v>30</v>
      </c>
      <c r="F37" s="20">
        <v>14</v>
      </c>
      <c r="G37" s="41">
        <f t="shared" ref="G37:G48" si="28">E37*F37</f>
        <v>420</v>
      </c>
      <c r="H37" s="42">
        <v>30</v>
      </c>
      <c r="I37" s="20">
        <v>14</v>
      </c>
      <c r="J37" s="41">
        <f t="shared" ref="J37:J48" si="29">H37*I37</f>
        <v>420</v>
      </c>
      <c r="K37" s="42">
        <v>30</v>
      </c>
      <c r="L37" s="20">
        <v>14</v>
      </c>
      <c r="M37" s="41">
        <f t="shared" ref="M37:M48" si="30">K37*L37</f>
        <v>420</v>
      </c>
      <c r="N37" s="42">
        <v>30</v>
      </c>
      <c r="O37" s="20">
        <v>14</v>
      </c>
      <c r="P37" s="20">
        <f t="shared" ref="P37:P48" si="31">N37*O37</f>
        <v>420</v>
      </c>
      <c r="Q37" s="42">
        <v>30</v>
      </c>
      <c r="R37" s="20">
        <v>14</v>
      </c>
      <c r="S37" s="41">
        <f t="shared" ref="S37:S48" si="32">Q37*R37</f>
        <v>420</v>
      </c>
      <c r="T37" s="42">
        <v>30</v>
      </c>
      <c r="U37" s="20">
        <v>14</v>
      </c>
      <c r="V37" s="41">
        <f t="shared" ref="V37:V48" si="33">T37*U37</f>
        <v>420</v>
      </c>
      <c r="W37" s="42">
        <v>30</v>
      </c>
      <c r="X37" s="20">
        <v>14</v>
      </c>
      <c r="Y37" s="20">
        <f t="shared" ref="Y37:Y48" si="34">W37*X37</f>
        <v>420</v>
      </c>
      <c r="Z37" s="43">
        <v>33</v>
      </c>
      <c r="AA37" s="39">
        <v>12</v>
      </c>
      <c r="AB37" s="38">
        <f t="shared" ref="AB37:AB54" si="35">Z37*AA37</f>
        <v>396</v>
      </c>
      <c r="AC37" s="43">
        <v>33</v>
      </c>
      <c r="AD37" s="39">
        <v>12</v>
      </c>
      <c r="AE37" s="38">
        <f t="shared" ref="AE37:AE54" si="36">AC37*AD37</f>
        <v>396</v>
      </c>
      <c r="AF37" s="43">
        <v>33</v>
      </c>
      <c r="AG37" s="39">
        <v>10</v>
      </c>
      <c r="AH37" s="38">
        <f t="shared" ref="AH37:AH54" si="37">AF37*AG37</f>
        <v>330</v>
      </c>
      <c r="AI37" s="43">
        <v>33</v>
      </c>
      <c r="AJ37" s="39">
        <v>10</v>
      </c>
      <c r="AK37" s="38">
        <f t="shared" ref="AK37:AK54" si="38">AI37*AJ37</f>
        <v>330</v>
      </c>
      <c r="AL37" s="43">
        <v>33</v>
      </c>
      <c r="AM37" s="39">
        <v>11</v>
      </c>
      <c r="AN37" s="38">
        <f t="shared" ref="AN37:AN51" si="39">AL37*AM37</f>
        <v>363</v>
      </c>
      <c r="AO37" s="43">
        <v>33</v>
      </c>
      <c r="AP37" s="39">
        <v>11</v>
      </c>
      <c r="AQ37" s="38">
        <f t="shared" ref="AQ37:AQ54" si="40">AO37*AP37</f>
        <v>363</v>
      </c>
      <c r="AR37" s="43">
        <v>33</v>
      </c>
      <c r="AS37" s="39">
        <v>11</v>
      </c>
      <c r="AT37" s="38">
        <f t="shared" ref="AT37:AT54" si="41">AR37*AS37</f>
        <v>363</v>
      </c>
      <c r="AU37" s="43">
        <v>33</v>
      </c>
      <c r="AV37" s="39">
        <v>11</v>
      </c>
      <c r="AW37" s="38">
        <f t="shared" ref="AW37:AW54" si="42">AU37*AV37</f>
        <v>363</v>
      </c>
      <c r="AX37" s="17"/>
      <c r="AY37" s="55">
        <f t="shared" ref="AY37:AY54" si="43">SUM(AB37,AE37,AH37,AK37,AN37,AQ37,AT37,AW37)</f>
        <v>2904</v>
      </c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</row>
    <row r="38" spans="1:82" ht="15" customHeight="1" x14ac:dyDescent="0.2">
      <c r="A38" s="20" t="s">
        <v>17</v>
      </c>
      <c r="B38" s="20">
        <v>90</v>
      </c>
      <c r="C38" s="20">
        <v>6</v>
      </c>
      <c r="D38" s="41">
        <f t="shared" si="27"/>
        <v>540</v>
      </c>
      <c r="E38" s="42">
        <v>40</v>
      </c>
      <c r="F38" s="20">
        <v>6</v>
      </c>
      <c r="G38" s="41">
        <f t="shared" si="28"/>
        <v>240</v>
      </c>
      <c r="H38" s="42">
        <v>40</v>
      </c>
      <c r="I38" s="20">
        <v>6</v>
      </c>
      <c r="J38" s="41">
        <f t="shared" si="29"/>
        <v>240</v>
      </c>
      <c r="K38" s="42">
        <v>40</v>
      </c>
      <c r="L38" s="20">
        <v>6</v>
      </c>
      <c r="M38" s="41">
        <f t="shared" si="30"/>
        <v>240</v>
      </c>
      <c r="N38" s="42">
        <v>40</v>
      </c>
      <c r="O38" s="20">
        <v>6</v>
      </c>
      <c r="P38" s="20">
        <f t="shared" si="31"/>
        <v>240</v>
      </c>
      <c r="Q38" s="42">
        <v>40</v>
      </c>
      <c r="R38" s="20">
        <v>6</v>
      </c>
      <c r="S38" s="41">
        <f t="shared" si="32"/>
        <v>240</v>
      </c>
      <c r="T38" s="42">
        <v>40</v>
      </c>
      <c r="U38" s="20">
        <v>6</v>
      </c>
      <c r="V38" s="41">
        <f t="shared" si="33"/>
        <v>240</v>
      </c>
      <c r="W38" s="42">
        <v>40</v>
      </c>
      <c r="X38" s="20">
        <v>6</v>
      </c>
      <c r="Y38" s="20">
        <f t="shared" si="34"/>
        <v>240</v>
      </c>
      <c r="Z38" s="43">
        <v>45</v>
      </c>
      <c r="AA38" s="39">
        <v>7</v>
      </c>
      <c r="AB38" s="38">
        <f t="shared" si="35"/>
        <v>315</v>
      </c>
      <c r="AC38" s="43">
        <v>45</v>
      </c>
      <c r="AD38" s="39">
        <v>7</v>
      </c>
      <c r="AE38" s="38">
        <f t="shared" si="36"/>
        <v>315</v>
      </c>
      <c r="AF38" s="43">
        <v>45</v>
      </c>
      <c r="AG38" s="39">
        <v>5</v>
      </c>
      <c r="AH38" s="38">
        <f t="shared" si="37"/>
        <v>225</v>
      </c>
      <c r="AI38" s="43">
        <v>45</v>
      </c>
      <c r="AJ38" s="39">
        <v>5</v>
      </c>
      <c r="AK38" s="38">
        <f t="shared" si="38"/>
        <v>225</v>
      </c>
      <c r="AL38" s="43">
        <v>45</v>
      </c>
      <c r="AM38" s="39">
        <v>5</v>
      </c>
      <c r="AN38" s="38">
        <f t="shared" si="39"/>
        <v>225</v>
      </c>
      <c r="AO38" s="43">
        <v>45</v>
      </c>
      <c r="AP38" s="39">
        <v>5</v>
      </c>
      <c r="AQ38" s="38">
        <f t="shared" si="40"/>
        <v>225</v>
      </c>
      <c r="AR38" s="43">
        <v>45</v>
      </c>
      <c r="AS38" s="39">
        <v>5</v>
      </c>
      <c r="AT38" s="38">
        <f t="shared" si="41"/>
        <v>225</v>
      </c>
      <c r="AU38" s="43">
        <v>45</v>
      </c>
      <c r="AV38" s="39">
        <v>5</v>
      </c>
      <c r="AW38" s="38">
        <f t="shared" si="42"/>
        <v>225</v>
      </c>
      <c r="AX38" s="17"/>
      <c r="AY38" s="55">
        <f t="shared" si="43"/>
        <v>1980</v>
      </c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</row>
    <row r="39" spans="1:82" ht="15" customHeight="1" x14ac:dyDescent="0.2">
      <c r="A39" s="20" t="s">
        <v>18</v>
      </c>
      <c r="B39" s="20">
        <v>18</v>
      </c>
      <c r="C39" s="20">
        <v>7</v>
      </c>
      <c r="D39" s="41">
        <f t="shared" si="27"/>
        <v>126</v>
      </c>
      <c r="E39" s="42">
        <v>18</v>
      </c>
      <c r="F39" s="20">
        <v>7</v>
      </c>
      <c r="G39" s="41">
        <f t="shared" si="28"/>
        <v>126</v>
      </c>
      <c r="H39" s="42">
        <v>18</v>
      </c>
      <c r="I39" s="20">
        <v>7</v>
      </c>
      <c r="J39" s="41">
        <f t="shared" si="29"/>
        <v>126</v>
      </c>
      <c r="K39" s="42">
        <v>18</v>
      </c>
      <c r="L39" s="20">
        <v>7</v>
      </c>
      <c r="M39" s="41">
        <f t="shared" si="30"/>
        <v>126</v>
      </c>
      <c r="N39" s="42">
        <v>18</v>
      </c>
      <c r="O39" s="20">
        <v>8</v>
      </c>
      <c r="P39" s="20">
        <f t="shared" si="31"/>
        <v>144</v>
      </c>
      <c r="Q39" s="42">
        <v>18</v>
      </c>
      <c r="R39" s="20">
        <v>7</v>
      </c>
      <c r="S39" s="41">
        <f t="shared" si="32"/>
        <v>126</v>
      </c>
      <c r="T39" s="42">
        <v>18</v>
      </c>
      <c r="U39" s="20">
        <v>7</v>
      </c>
      <c r="V39" s="41">
        <f t="shared" si="33"/>
        <v>126</v>
      </c>
      <c r="W39" s="42">
        <v>18</v>
      </c>
      <c r="X39" s="20">
        <v>7</v>
      </c>
      <c r="Y39" s="20">
        <f t="shared" si="34"/>
        <v>126</v>
      </c>
      <c r="Z39" s="43">
        <v>19.5</v>
      </c>
      <c r="AA39" s="39">
        <v>8</v>
      </c>
      <c r="AB39" s="38">
        <f t="shared" si="35"/>
        <v>156</v>
      </c>
      <c r="AC39" s="43">
        <v>19.5</v>
      </c>
      <c r="AD39" s="39">
        <v>8</v>
      </c>
      <c r="AE39" s="38">
        <f t="shared" si="36"/>
        <v>156</v>
      </c>
      <c r="AF39" s="43">
        <v>19.5</v>
      </c>
      <c r="AG39" s="39">
        <v>7</v>
      </c>
      <c r="AH39" s="38">
        <f t="shared" si="37"/>
        <v>136.5</v>
      </c>
      <c r="AI39" s="43">
        <v>19.5</v>
      </c>
      <c r="AJ39" s="39">
        <v>0</v>
      </c>
      <c r="AK39" s="38">
        <f t="shared" si="38"/>
        <v>0</v>
      </c>
      <c r="AL39" s="43">
        <v>22</v>
      </c>
      <c r="AM39" s="39">
        <v>0</v>
      </c>
      <c r="AN39" s="38">
        <f t="shared" si="39"/>
        <v>0</v>
      </c>
      <c r="AO39" s="43">
        <v>22</v>
      </c>
      <c r="AP39" s="39">
        <v>0</v>
      </c>
      <c r="AQ39" s="38">
        <f t="shared" si="40"/>
        <v>0</v>
      </c>
      <c r="AR39" s="43">
        <v>22</v>
      </c>
      <c r="AS39" s="44">
        <v>0</v>
      </c>
      <c r="AT39" s="38">
        <f t="shared" si="41"/>
        <v>0</v>
      </c>
      <c r="AU39" s="43">
        <v>22</v>
      </c>
      <c r="AV39" s="44">
        <v>0</v>
      </c>
      <c r="AW39" s="38">
        <f t="shared" si="42"/>
        <v>0</v>
      </c>
      <c r="AX39" s="17"/>
      <c r="AY39" s="55">
        <f t="shared" si="43"/>
        <v>448.5</v>
      </c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</row>
    <row r="40" spans="1:82" ht="15" customHeight="1" x14ac:dyDescent="0.2">
      <c r="A40" s="20" t="s">
        <v>19</v>
      </c>
      <c r="B40" s="20">
        <v>26</v>
      </c>
      <c r="C40" s="20">
        <v>14</v>
      </c>
      <c r="D40" s="41">
        <f t="shared" si="27"/>
        <v>364</v>
      </c>
      <c r="E40" s="42">
        <v>26</v>
      </c>
      <c r="F40" s="20">
        <v>12</v>
      </c>
      <c r="G40" s="41">
        <f t="shared" si="28"/>
        <v>312</v>
      </c>
      <c r="H40" s="42">
        <v>26</v>
      </c>
      <c r="I40" s="20">
        <v>12</v>
      </c>
      <c r="J40" s="41">
        <f t="shared" si="29"/>
        <v>312</v>
      </c>
      <c r="K40" s="42">
        <v>26</v>
      </c>
      <c r="L40" s="20">
        <v>13</v>
      </c>
      <c r="M40" s="41">
        <f t="shared" si="30"/>
        <v>338</v>
      </c>
      <c r="N40" s="42">
        <v>26</v>
      </c>
      <c r="O40" s="20">
        <v>12</v>
      </c>
      <c r="P40" s="20">
        <f t="shared" si="31"/>
        <v>312</v>
      </c>
      <c r="Q40" s="42">
        <v>26</v>
      </c>
      <c r="R40" s="20">
        <v>12</v>
      </c>
      <c r="S40" s="41">
        <f t="shared" si="32"/>
        <v>312</v>
      </c>
      <c r="T40" s="42">
        <v>26</v>
      </c>
      <c r="U40" s="20">
        <v>12</v>
      </c>
      <c r="V40" s="41">
        <f t="shared" si="33"/>
        <v>312</v>
      </c>
      <c r="W40" s="42">
        <v>26</v>
      </c>
      <c r="X40" s="20">
        <v>12</v>
      </c>
      <c r="Y40" s="20">
        <f t="shared" si="34"/>
        <v>312</v>
      </c>
      <c r="Z40" s="43">
        <v>27</v>
      </c>
      <c r="AA40" s="39">
        <v>11</v>
      </c>
      <c r="AB40" s="38">
        <f t="shared" si="35"/>
        <v>297</v>
      </c>
      <c r="AC40" s="43">
        <v>29</v>
      </c>
      <c r="AD40" s="39">
        <v>11</v>
      </c>
      <c r="AE40" s="38">
        <f t="shared" si="36"/>
        <v>319</v>
      </c>
      <c r="AF40" s="43">
        <v>29</v>
      </c>
      <c r="AG40" s="39">
        <v>9</v>
      </c>
      <c r="AH40" s="38">
        <f t="shared" si="37"/>
        <v>261</v>
      </c>
      <c r="AI40" s="43">
        <v>29</v>
      </c>
      <c r="AJ40" s="39">
        <v>9</v>
      </c>
      <c r="AK40" s="38">
        <f t="shared" si="38"/>
        <v>261</v>
      </c>
      <c r="AL40" s="43">
        <v>27</v>
      </c>
      <c r="AM40" s="39">
        <v>9</v>
      </c>
      <c r="AN40" s="38">
        <f t="shared" si="39"/>
        <v>243</v>
      </c>
      <c r="AO40" s="43">
        <v>29</v>
      </c>
      <c r="AP40" s="39">
        <v>9</v>
      </c>
      <c r="AQ40" s="38">
        <f t="shared" si="40"/>
        <v>261</v>
      </c>
      <c r="AR40" s="43">
        <v>29</v>
      </c>
      <c r="AS40" s="39">
        <v>9</v>
      </c>
      <c r="AT40" s="38">
        <f t="shared" si="41"/>
        <v>261</v>
      </c>
      <c r="AU40" s="43">
        <v>29</v>
      </c>
      <c r="AV40" s="39">
        <v>9</v>
      </c>
      <c r="AW40" s="38">
        <f t="shared" si="42"/>
        <v>261</v>
      </c>
      <c r="AX40" s="17"/>
      <c r="AY40" s="55">
        <f t="shared" si="43"/>
        <v>2164</v>
      </c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</row>
    <row r="41" spans="1:82" ht="15" customHeight="1" x14ac:dyDescent="0.2">
      <c r="A41" s="20" t="s">
        <v>20</v>
      </c>
      <c r="B41" s="20">
        <v>26</v>
      </c>
      <c r="C41" s="20">
        <v>7</v>
      </c>
      <c r="D41" s="41">
        <f t="shared" si="27"/>
        <v>182</v>
      </c>
      <c r="E41" s="42">
        <v>26</v>
      </c>
      <c r="F41" s="20">
        <v>7</v>
      </c>
      <c r="G41" s="41">
        <f t="shared" si="28"/>
        <v>182</v>
      </c>
      <c r="H41" s="42">
        <v>26</v>
      </c>
      <c r="I41" s="20">
        <v>7</v>
      </c>
      <c r="J41" s="41">
        <f t="shared" si="29"/>
        <v>182</v>
      </c>
      <c r="K41" s="42">
        <v>26</v>
      </c>
      <c r="L41" s="20">
        <v>7</v>
      </c>
      <c r="M41" s="41">
        <f t="shared" si="30"/>
        <v>182</v>
      </c>
      <c r="N41" s="42">
        <v>26</v>
      </c>
      <c r="O41" s="20">
        <v>7</v>
      </c>
      <c r="P41" s="20">
        <f t="shared" si="31"/>
        <v>182</v>
      </c>
      <c r="Q41" s="42">
        <v>26</v>
      </c>
      <c r="R41" s="20">
        <v>7</v>
      </c>
      <c r="S41" s="41">
        <f t="shared" si="32"/>
        <v>182</v>
      </c>
      <c r="T41" s="42">
        <v>26</v>
      </c>
      <c r="U41" s="20">
        <v>7</v>
      </c>
      <c r="V41" s="41">
        <f t="shared" si="33"/>
        <v>182</v>
      </c>
      <c r="W41" s="42">
        <v>26</v>
      </c>
      <c r="X41" s="20">
        <v>7</v>
      </c>
      <c r="Y41" s="20">
        <f t="shared" si="34"/>
        <v>182</v>
      </c>
      <c r="Z41" s="43">
        <v>27</v>
      </c>
      <c r="AA41" s="39"/>
      <c r="AB41" s="38">
        <f t="shared" si="35"/>
        <v>0</v>
      </c>
      <c r="AC41" s="43">
        <v>29</v>
      </c>
      <c r="AD41" s="39"/>
      <c r="AE41" s="38">
        <f t="shared" si="36"/>
        <v>0</v>
      </c>
      <c r="AF41" s="43">
        <v>29</v>
      </c>
      <c r="AG41" s="45"/>
      <c r="AH41" s="46">
        <f t="shared" si="37"/>
        <v>0</v>
      </c>
      <c r="AI41" s="43">
        <v>29</v>
      </c>
      <c r="AJ41" s="47">
        <v>0</v>
      </c>
      <c r="AK41" s="38">
        <f t="shared" si="38"/>
        <v>0</v>
      </c>
      <c r="AL41" s="43">
        <v>27</v>
      </c>
      <c r="AM41" s="39">
        <v>0</v>
      </c>
      <c r="AN41" s="38">
        <f t="shared" si="39"/>
        <v>0</v>
      </c>
      <c r="AO41" s="43">
        <v>29</v>
      </c>
      <c r="AP41" s="39">
        <v>0</v>
      </c>
      <c r="AQ41" s="38">
        <f t="shared" si="40"/>
        <v>0</v>
      </c>
      <c r="AR41" s="43">
        <v>29</v>
      </c>
      <c r="AS41" s="48">
        <v>0</v>
      </c>
      <c r="AT41" s="38">
        <f t="shared" si="41"/>
        <v>0</v>
      </c>
      <c r="AU41" s="43">
        <v>29</v>
      </c>
      <c r="AV41" s="48">
        <v>0</v>
      </c>
      <c r="AW41" s="38">
        <f t="shared" si="42"/>
        <v>0</v>
      </c>
      <c r="AX41" s="17"/>
      <c r="AY41" s="55">
        <f t="shared" si="43"/>
        <v>0</v>
      </c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</row>
    <row r="42" spans="1:82" ht="15" customHeight="1" x14ac:dyDescent="0.2">
      <c r="A42" s="20" t="s">
        <v>21</v>
      </c>
      <c r="B42" s="20">
        <v>26</v>
      </c>
      <c r="C42" s="20">
        <v>14</v>
      </c>
      <c r="D42" s="41">
        <f t="shared" si="27"/>
        <v>364</v>
      </c>
      <c r="E42" s="42">
        <v>26</v>
      </c>
      <c r="F42" s="20">
        <v>14</v>
      </c>
      <c r="G42" s="41">
        <f t="shared" si="28"/>
        <v>364</v>
      </c>
      <c r="H42" s="42">
        <v>26</v>
      </c>
      <c r="I42" s="20">
        <v>14</v>
      </c>
      <c r="J42" s="41">
        <f t="shared" si="29"/>
        <v>364</v>
      </c>
      <c r="K42" s="42">
        <v>26</v>
      </c>
      <c r="L42" s="20">
        <v>14</v>
      </c>
      <c r="M42" s="41">
        <f t="shared" si="30"/>
        <v>364</v>
      </c>
      <c r="N42" s="42">
        <v>26</v>
      </c>
      <c r="O42" s="20">
        <v>14</v>
      </c>
      <c r="P42" s="20">
        <f t="shared" si="31"/>
        <v>364</v>
      </c>
      <c r="Q42" s="42">
        <v>26</v>
      </c>
      <c r="R42" s="20">
        <v>14</v>
      </c>
      <c r="S42" s="41">
        <f t="shared" si="32"/>
        <v>364</v>
      </c>
      <c r="T42" s="42">
        <v>26</v>
      </c>
      <c r="U42" s="20">
        <v>14</v>
      </c>
      <c r="V42" s="41">
        <f t="shared" si="33"/>
        <v>364</v>
      </c>
      <c r="W42" s="42">
        <v>26</v>
      </c>
      <c r="X42" s="20">
        <v>14</v>
      </c>
      <c r="Y42" s="20">
        <f t="shared" si="34"/>
        <v>364</v>
      </c>
      <c r="Z42" s="43">
        <v>27</v>
      </c>
      <c r="AA42" s="39">
        <v>10</v>
      </c>
      <c r="AB42" s="38">
        <f t="shared" si="35"/>
        <v>270</v>
      </c>
      <c r="AC42" s="43">
        <v>29</v>
      </c>
      <c r="AD42" s="39">
        <v>10</v>
      </c>
      <c r="AE42" s="38">
        <f t="shared" si="36"/>
        <v>290</v>
      </c>
      <c r="AF42" s="43">
        <v>29</v>
      </c>
      <c r="AG42" s="39">
        <v>10</v>
      </c>
      <c r="AH42" s="38">
        <f t="shared" si="37"/>
        <v>290</v>
      </c>
      <c r="AI42" s="43">
        <v>29</v>
      </c>
      <c r="AJ42" s="39">
        <v>10</v>
      </c>
      <c r="AK42" s="38">
        <f t="shared" si="38"/>
        <v>290</v>
      </c>
      <c r="AL42" s="43">
        <v>27</v>
      </c>
      <c r="AM42" s="39">
        <v>9</v>
      </c>
      <c r="AN42" s="38">
        <f t="shared" si="39"/>
        <v>243</v>
      </c>
      <c r="AO42" s="43">
        <v>29</v>
      </c>
      <c r="AP42" s="39">
        <v>9</v>
      </c>
      <c r="AQ42" s="38">
        <f t="shared" si="40"/>
        <v>261</v>
      </c>
      <c r="AR42" s="43">
        <v>29</v>
      </c>
      <c r="AS42" s="39">
        <v>9</v>
      </c>
      <c r="AT42" s="38">
        <f t="shared" si="41"/>
        <v>261</v>
      </c>
      <c r="AU42" s="43">
        <v>29</v>
      </c>
      <c r="AV42" s="39">
        <v>9</v>
      </c>
      <c r="AW42" s="38">
        <f t="shared" si="42"/>
        <v>261</v>
      </c>
      <c r="AX42" s="17"/>
      <c r="AY42" s="55">
        <f t="shared" si="43"/>
        <v>2166</v>
      </c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</row>
    <row r="43" spans="1:82" ht="15" customHeight="1" x14ac:dyDescent="0.2">
      <c r="A43" s="20" t="s">
        <v>22</v>
      </c>
      <c r="B43" s="20">
        <v>26</v>
      </c>
      <c r="C43" s="20">
        <v>24</v>
      </c>
      <c r="D43" s="41">
        <f t="shared" si="27"/>
        <v>624</v>
      </c>
      <c r="E43" s="42">
        <v>26</v>
      </c>
      <c r="F43" s="20">
        <v>25</v>
      </c>
      <c r="G43" s="41">
        <f t="shared" si="28"/>
        <v>650</v>
      </c>
      <c r="H43" s="42">
        <v>26</v>
      </c>
      <c r="I43" s="20">
        <v>25</v>
      </c>
      <c r="J43" s="41">
        <f t="shared" si="29"/>
        <v>650</v>
      </c>
      <c r="K43" s="42">
        <v>26</v>
      </c>
      <c r="L43" s="20">
        <v>24</v>
      </c>
      <c r="M43" s="41">
        <f t="shared" si="30"/>
        <v>624</v>
      </c>
      <c r="N43" s="42">
        <v>26</v>
      </c>
      <c r="O43" s="20">
        <v>26</v>
      </c>
      <c r="P43" s="20">
        <f t="shared" si="31"/>
        <v>676</v>
      </c>
      <c r="Q43" s="42">
        <v>26</v>
      </c>
      <c r="R43" s="20">
        <v>26</v>
      </c>
      <c r="S43" s="41">
        <f t="shared" si="32"/>
        <v>676</v>
      </c>
      <c r="T43" s="42">
        <v>26</v>
      </c>
      <c r="U43" s="20">
        <v>25</v>
      </c>
      <c r="V43" s="41">
        <f t="shared" si="33"/>
        <v>650</v>
      </c>
      <c r="W43" s="42">
        <v>26</v>
      </c>
      <c r="X43" s="20">
        <v>26</v>
      </c>
      <c r="Y43" s="20">
        <f t="shared" si="34"/>
        <v>676</v>
      </c>
      <c r="Z43" s="43">
        <v>27</v>
      </c>
      <c r="AA43" s="39">
        <v>12</v>
      </c>
      <c r="AB43" s="38">
        <f t="shared" si="35"/>
        <v>324</v>
      </c>
      <c r="AC43" s="43">
        <v>29</v>
      </c>
      <c r="AD43" s="39">
        <v>12</v>
      </c>
      <c r="AE43" s="38">
        <f t="shared" si="36"/>
        <v>348</v>
      </c>
      <c r="AF43" s="43">
        <v>29</v>
      </c>
      <c r="AG43" s="39">
        <v>13</v>
      </c>
      <c r="AH43" s="38">
        <f t="shared" si="37"/>
        <v>377</v>
      </c>
      <c r="AI43" s="43">
        <v>29</v>
      </c>
      <c r="AJ43" s="39">
        <v>12</v>
      </c>
      <c r="AK43" s="38">
        <f t="shared" si="38"/>
        <v>348</v>
      </c>
      <c r="AL43" s="43">
        <v>27</v>
      </c>
      <c r="AM43" s="39">
        <v>10</v>
      </c>
      <c r="AN43" s="38">
        <f t="shared" si="39"/>
        <v>270</v>
      </c>
      <c r="AO43" s="43">
        <v>29</v>
      </c>
      <c r="AP43" s="39">
        <v>10</v>
      </c>
      <c r="AQ43" s="38">
        <f t="shared" si="40"/>
        <v>290</v>
      </c>
      <c r="AR43" s="43">
        <v>29</v>
      </c>
      <c r="AS43" s="39">
        <v>10</v>
      </c>
      <c r="AT43" s="38">
        <f t="shared" si="41"/>
        <v>290</v>
      </c>
      <c r="AU43" s="43">
        <v>29</v>
      </c>
      <c r="AV43" s="39">
        <v>10</v>
      </c>
      <c r="AW43" s="38">
        <f t="shared" si="42"/>
        <v>290</v>
      </c>
      <c r="AX43" s="17"/>
      <c r="AY43" s="55">
        <f t="shared" si="43"/>
        <v>2537</v>
      </c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</row>
    <row r="44" spans="1:82" ht="15" customHeight="1" x14ac:dyDescent="0.2">
      <c r="A44" s="20" t="s">
        <v>23</v>
      </c>
      <c r="B44" s="20">
        <v>26</v>
      </c>
      <c r="C44" s="20">
        <v>20</v>
      </c>
      <c r="D44" s="41">
        <f t="shared" si="27"/>
        <v>520</v>
      </c>
      <c r="E44" s="42">
        <v>26</v>
      </c>
      <c r="F44" s="20">
        <v>20</v>
      </c>
      <c r="G44" s="41">
        <f t="shared" si="28"/>
        <v>520</v>
      </c>
      <c r="H44" s="42">
        <v>26</v>
      </c>
      <c r="I44" s="20">
        <v>20</v>
      </c>
      <c r="J44" s="41">
        <f t="shared" si="29"/>
        <v>520</v>
      </c>
      <c r="K44" s="42">
        <v>26</v>
      </c>
      <c r="L44" s="20">
        <v>20</v>
      </c>
      <c r="M44" s="41">
        <f t="shared" si="30"/>
        <v>520</v>
      </c>
      <c r="N44" s="42">
        <v>26</v>
      </c>
      <c r="O44" s="20">
        <v>20</v>
      </c>
      <c r="P44" s="20">
        <f t="shared" si="31"/>
        <v>520</v>
      </c>
      <c r="Q44" s="42">
        <v>26</v>
      </c>
      <c r="R44" s="20">
        <v>20</v>
      </c>
      <c r="S44" s="41">
        <f t="shared" si="32"/>
        <v>520</v>
      </c>
      <c r="T44" s="42">
        <v>26</v>
      </c>
      <c r="U44" s="20">
        <v>20</v>
      </c>
      <c r="V44" s="41">
        <f t="shared" si="33"/>
        <v>520</v>
      </c>
      <c r="W44" s="42">
        <v>26</v>
      </c>
      <c r="X44" s="20">
        <v>20</v>
      </c>
      <c r="Y44" s="20">
        <f t="shared" si="34"/>
        <v>520</v>
      </c>
      <c r="Z44" s="43">
        <v>27</v>
      </c>
      <c r="AA44" s="39">
        <v>16</v>
      </c>
      <c r="AB44" s="38">
        <f t="shared" si="35"/>
        <v>432</v>
      </c>
      <c r="AC44" s="43">
        <v>29</v>
      </c>
      <c r="AD44" s="39">
        <v>16</v>
      </c>
      <c r="AE44" s="38">
        <f t="shared" si="36"/>
        <v>464</v>
      </c>
      <c r="AF44" s="43">
        <v>29</v>
      </c>
      <c r="AG44" s="39">
        <v>17</v>
      </c>
      <c r="AH44" s="38">
        <f t="shared" si="37"/>
        <v>493</v>
      </c>
      <c r="AI44" s="43">
        <v>29</v>
      </c>
      <c r="AJ44" s="39">
        <v>16</v>
      </c>
      <c r="AK44" s="38">
        <f t="shared" si="38"/>
        <v>464</v>
      </c>
      <c r="AL44" s="43">
        <v>27</v>
      </c>
      <c r="AM44" s="39">
        <v>15</v>
      </c>
      <c r="AN44" s="38">
        <f t="shared" si="39"/>
        <v>405</v>
      </c>
      <c r="AO44" s="43">
        <v>29</v>
      </c>
      <c r="AP44" s="39">
        <v>14</v>
      </c>
      <c r="AQ44" s="38">
        <f t="shared" si="40"/>
        <v>406</v>
      </c>
      <c r="AR44" s="43">
        <v>29</v>
      </c>
      <c r="AS44" s="39">
        <v>14</v>
      </c>
      <c r="AT44" s="38">
        <f t="shared" si="41"/>
        <v>406</v>
      </c>
      <c r="AU44" s="43">
        <v>29</v>
      </c>
      <c r="AV44" s="39">
        <v>14</v>
      </c>
      <c r="AW44" s="38">
        <f t="shared" si="42"/>
        <v>406</v>
      </c>
      <c r="AX44" s="17"/>
      <c r="AY44" s="55">
        <f t="shared" si="43"/>
        <v>3476</v>
      </c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</row>
    <row r="45" spans="1:82" ht="15" customHeight="1" x14ac:dyDescent="0.2">
      <c r="A45" s="20" t="s">
        <v>24</v>
      </c>
      <c r="B45" s="20">
        <v>26</v>
      </c>
      <c r="C45" s="20">
        <v>18</v>
      </c>
      <c r="D45" s="41">
        <f t="shared" si="27"/>
        <v>468</v>
      </c>
      <c r="E45" s="42">
        <v>26</v>
      </c>
      <c r="F45" s="20">
        <v>18</v>
      </c>
      <c r="G45" s="41">
        <f t="shared" si="28"/>
        <v>468</v>
      </c>
      <c r="H45" s="42">
        <v>26</v>
      </c>
      <c r="I45" s="20">
        <v>18</v>
      </c>
      <c r="J45" s="41">
        <f t="shared" si="29"/>
        <v>468</v>
      </c>
      <c r="K45" s="42">
        <v>26</v>
      </c>
      <c r="L45" s="20">
        <v>18</v>
      </c>
      <c r="M45" s="41">
        <f t="shared" si="30"/>
        <v>468</v>
      </c>
      <c r="N45" s="42">
        <v>26</v>
      </c>
      <c r="O45" s="20">
        <v>18</v>
      </c>
      <c r="P45" s="20">
        <f t="shared" si="31"/>
        <v>468</v>
      </c>
      <c r="Q45" s="42">
        <v>26</v>
      </c>
      <c r="R45" s="20">
        <v>18</v>
      </c>
      <c r="S45" s="41">
        <f t="shared" si="32"/>
        <v>468</v>
      </c>
      <c r="T45" s="42">
        <v>26</v>
      </c>
      <c r="U45" s="20">
        <v>18</v>
      </c>
      <c r="V45" s="41">
        <f t="shared" si="33"/>
        <v>468</v>
      </c>
      <c r="W45" s="42">
        <v>26</v>
      </c>
      <c r="X45" s="20">
        <v>18</v>
      </c>
      <c r="Y45" s="20">
        <f t="shared" si="34"/>
        <v>468</v>
      </c>
      <c r="Z45" s="43">
        <v>27</v>
      </c>
      <c r="AA45" s="39">
        <v>19</v>
      </c>
      <c r="AB45" s="38">
        <f t="shared" si="35"/>
        <v>513</v>
      </c>
      <c r="AC45" s="43">
        <v>29</v>
      </c>
      <c r="AD45" s="39">
        <v>19</v>
      </c>
      <c r="AE45" s="38">
        <f t="shared" si="36"/>
        <v>551</v>
      </c>
      <c r="AF45" s="43">
        <v>29</v>
      </c>
      <c r="AG45" s="39">
        <v>18</v>
      </c>
      <c r="AH45" s="38">
        <f t="shared" si="37"/>
        <v>522</v>
      </c>
      <c r="AI45" s="43">
        <v>29</v>
      </c>
      <c r="AJ45" s="39">
        <v>17</v>
      </c>
      <c r="AK45" s="38">
        <f t="shared" si="38"/>
        <v>493</v>
      </c>
      <c r="AL45" s="43">
        <v>27</v>
      </c>
      <c r="AM45" s="39">
        <v>17</v>
      </c>
      <c r="AN45" s="38">
        <f t="shared" si="39"/>
        <v>459</v>
      </c>
      <c r="AO45" s="43">
        <v>29</v>
      </c>
      <c r="AP45" s="39">
        <v>15</v>
      </c>
      <c r="AQ45" s="38">
        <f t="shared" si="40"/>
        <v>435</v>
      </c>
      <c r="AR45" s="43">
        <v>29</v>
      </c>
      <c r="AS45" s="39">
        <v>15</v>
      </c>
      <c r="AT45" s="38">
        <f t="shared" si="41"/>
        <v>435</v>
      </c>
      <c r="AU45" s="43">
        <v>29</v>
      </c>
      <c r="AV45" s="39">
        <v>15</v>
      </c>
      <c r="AW45" s="38">
        <f t="shared" si="42"/>
        <v>435</v>
      </c>
      <c r="AX45" s="17"/>
      <c r="AY45" s="55">
        <f t="shared" si="43"/>
        <v>3843</v>
      </c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</row>
    <row r="46" spans="1:82" ht="15" customHeight="1" x14ac:dyDescent="0.2">
      <c r="A46" s="20" t="s">
        <v>25</v>
      </c>
      <c r="B46" s="20">
        <v>26</v>
      </c>
      <c r="C46" s="20">
        <v>14</v>
      </c>
      <c r="D46" s="41">
        <f t="shared" si="27"/>
        <v>364</v>
      </c>
      <c r="E46" s="42">
        <v>26</v>
      </c>
      <c r="F46" s="20">
        <v>14</v>
      </c>
      <c r="G46" s="41">
        <f t="shared" si="28"/>
        <v>364</v>
      </c>
      <c r="H46" s="42">
        <v>26</v>
      </c>
      <c r="I46" s="20">
        <v>14</v>
      </c>
      <c r="J46" s="41">
        <f t="shared" si="29"/>
        <v>364</v>
      </c>
      <c r="K46" s="42">
        <v>26</v>
      </c>
      <c r="L46" s="20">
        <v>13</v>
      </c>
      <c r="M46" s="41">
        <f t="shared" si="30"/>
        <v>338</v>
      </c>
      <c r="N46" s="42">
        <v>26</v>
      </c>
      <c r="O46" s="20">
        <v>13</v>
      </c>
      <c r="P46" s="20">
        <f t="shared" si="31"/>
        <v>338</v>
      </c>
      <c r="Q46" s="42">
        <v>26</v>
      </c>
      <c r="R46" s="20">
        <v>11</v>
      </c>
      <c r="S46" s="41">
        <f t="shared" si="32"/>
        <v>286</v>
      </c>
      <c r="T46" s="42">
        <v>26</v>
      </c>
      <c r="U46" s="20">
        <v>11</v>
      </c>
      <c r="V46" s="41">
        <f t="shared" si="33"/>
        <v>286</v>
      </c>
      <c r="W46" s="42">
        <v>26</v>
      </c>
      <c r="X46" s="20">
        <v>11</v>
      </c>
      <c r="Y46" s="20">
        <f t="shared" si="34"/>
        <v>286</v>
      </c>
      <c r="Z46" s="43">
        <v>27</v>
      </c>
      <c r="AA46" s="39"/>
      <c r="AB46" s="38">
        <f t="shared" si="35"/>
        <v>0</v>
      </c>
      <c r="AC46" s="43">
        <v>29</v>
      </c>
      <c r="AD46" s="39"/>
      <c r="AE46" s="38">
        <f t="shared" si="36"/>
        <v>0</v>
      </c>
      <c r="AF46" s="43">
        <v>29</v>
      </c>
      <c r="AG46" s="45"/>
      <c r="AH46" s="46">
        <f t="shared" si="37"/>
        <v>0</v>
      </c>
      <c r="AI46" s="43">
        <v>29</v>
      </c>
      <c r="AJ46" s="47">
        <v>0</v>
      </c>
      <c r="AK46" s="38">
        <f t="shared" si="38"/>
        <v>0</v>
      </c>
      <c r="AL46" s="43">
        <v>27</v>
      </c>
      <c r="AM46" s="39">
        <v>0</v>
      </c>
      <c r="AN46" s="38">
        <f t="shared" si="39"/>
        <v>0</v>
      </c>
      <c r="AO46" s="43">
        <v>29</v>
      </c>
      <c r="AP46" s="39">
        <v>0</v>
      </c>
      <c r="AQ46" s="38">
        <f t="shared" si="40"/>
        <v>0</v>
      </c>
      <c r="AR46" s="43">
        <v>29</v>
      </c>
      <c r="AS46" s="48">
        <v>0</v>
      </c>
      <c r="AT46" s="38">
        <f t="shared" si="41"/>
        <v>0</v>
      </c>
      <c r="AU46" s="43">
        <v>29</v>
      </c>
      <c r="AV46" s="48">
        <v>0</v>
      </c>
      <c r="AW46" s="38">
        <f t="shared" si="42"/>
        <v>0</v>
      </c>
      <c r="AX46" s="17"/>
      <c r="AY46" s="55">
        <f t="shared" si="43"/>
        <v>0</v>
      </c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</row>
    <row r="47" spans="1:82" ht="15" customHeight="1" x14ac:dyDescent="0.2">
      <c r="A47" s="20" t="s">
        <v>26</v>
      </c>
      <c r="B47" s="20">
        <v>26</v>
      </c>
      <c r="C47" s="20">
        <v>17</v>
      </c>
      <c r="D47" s="41">
        <f t="shared" si="27"/>
        <v>442</v>
      </c>
      <c r="E47" s="42">
        <v>26</v>
      </c>
      <c r="F47" s="20">
        <v>17</v>
      </c>
      <c r="G47" s="41">
        <f t="shared" si="28"/>
        <v>442</v>
      </c>
      <c r="H47" s="42">
        <v>26</v>
      </c>
      <c r="I47" s="20">
        <v>17</v>
      </c>
      <c r="J47" s="41">
        <f t="shared" si="29"/>
        <v>442</v>
      </c>
      <c r="K47" s="42">
        <v>26</v>
      </c>
      <c r="L47" s="20">
        <v>17</v>
      </c>
      <c r="M47" s="41">
        <f t="shared" si="30"/>
        <v>442</v>
      </c>
      <c r="N47" s="42">
        <v>26</v>
      </c>
      <c r="O47" s="20">
        <v>18</v>
      </c>
      <c r="P47" s="20">
        <f t="shared" si="31"/>
        <v>468</v>
      </c>
      <c r="Q47" s="42">
        <v>26</v>
      </c>
      <c r="R47" s="20">
        <v>18</v>
      </c>
      <c r="S47" s="41">
        <f t="shared" si="32"/>
        <v>468</v>
      </c>
      <c r="T47" s="42">
        <v>26</v>
      </c>
      <c r="U47" s="20">
        <v>18</v>
      </c>
      <c r="V47" s="41">
        <f t="shared" si="33"/>
        <v>468</v>
      </c>
      <c r="W47" s="42">
        <v>26</v>
      </c>
      <c r="X47" s="20">
        <v>18</v>
      </c>
      <c r="Y47" s="20">
        <f t="shared" si="34"/>
        <v>468</v>
      </c>
      <c r="Z47" s="43">
        <v>27</v>
      </c>
      <c r="AA47" s="39">
        <v>14</v>
      </c>
      <c r="AB47" s="38">
        <f t="shared" si="35"/>
        <v>378</v>
      </c>
      <c r="AC47" s="43">
        <v>29</v>
      </c>
      <c r="AD47" s="39">
        <v>14</v>
      </c>
      <c r="AE47" s="38">
        <f t="shared" si="36"/>
        <v>406</v>
      </c>
      <c r="AF47" s="43">
        <v>29</v>
      </c>
      <c r="AG47" s="39">
        <v>12</v>
      </c>
      <c r="AH47" s="38">
        <f t="shared" si="37"/>
        <v>348</v>
      </c>
      <c r="AI47" s="43">
        <v>29</v>
      </c>
      <c r="AJ47" s="39">
        <v>11</v>
      </c>
      <c r="AK47" s="38">
        <f t="shared" si="38"/>
        <v>319</v>
      </c>
      <c r="AL47" s="43">
        <v>27</v>
      </c>
      <c r="AM47" s="39">
        <v>11</v>
      </c>
      <c r="AN47" s="38">
        <f t="shared" si="39"/>
        <v>297</v>
      </c>
      <c r="AO47" s="43">
        <v>29</v>
      </c>
      <c r="AP47" s="39">
        <v>11</v>
      </c>
      <c r="AQ47" s="38">
        <f t="shared" si="40"/>
        <v>319</v>
      </c>
      <c r="AR47" s="43">
        <v>29</v>
      </c>
      <c r="AS47" s="39">
        <v>11</v>
      </c>
      <c r="AT47" s="38">
        <f t="shared" si="41"/>
        <v>319</v>
      </c>
      <c r="AU47" s="43">
        <v>29</v>
      </c>
      <c r="AV47" s="39">
        <v>11</v>
      </c>
      <c r="AW47" s="38">
        <f t="shared" si="42"/>
        <v>319</v>
      </c>
      <c r="AX47" s="17"/>
      <c r="AY47" s="55">
        <f t="shared" si="43"/>
        <v>2705</v>
      </c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</row>
    <row r="48" spans="1:82" ht="15" customHeight="1" x14ac:dyDescent="0.2">
      <c r="A48" s="20" t="s">
        <v>27</v>
      </c>
      <c r="B48" s="20">
        <v>26</v>
      </c>
      <c r="C48" s="20">
        <v>8</v>
      </c>
      <c r="D48" s="41">
        <f t="shared" si="27"/>
        <v>208</v>
      </c>
      <c r="E48" s="42">
        <v>26</v>
      </c>
      <c r="F48" s="20">
        <v>8</v>
      </c>
      <c r="G48" s="41">
        <f t="shared" si="28"/>
        <v>208</v>
      </c>
      <c r="H48" s="42">
        <v>26</v>
      </c>
      <c r="I48" s="20">
        <v>8</v>
      </c>
      <c r="J48" s="41">
        <f t="shared" si="29"/>
        <v>208</v>
      </c>
      <c r="K48" s="42">
        <v>26</v>
      </c>
      <c r="L48" s="20">
        <v>9</v>
      </c>
      <c r="M48" s="41">
        <f t="shared" si="30"/>
        <v>234</v>
      </c>
      <c r="N48" s="42">
        <v>26</v>
      </c>
      <c r="O48" s="20">
        <v>9</v>
      </c>
      <c r="P48" s="20">
        <f t="shared" si="31"/>
        <v>234</v>
      </c>
      <c r="Q48" s="42">
        <v>26</v>
      </c>
      <c r="R48" s="20">
        <v>9</v>
      </c>
      <c r="S48" s="41">
        <f t="shared" si="32"/>
        <v>234</v>
      </c>
      <c r="T48" s="42">
        <v>26</v>
      </c>
      <c r="U48" s="20">
        <v>9</v>
      </c>
      <c r="V48" s="41">
        <f t="shared" si="33"/>
        <v>234</v>
      </c>
      <c r="W48" s="42">
        <v>26</v>
      </c>
      <c r="X48" s="20">
        <v>9</v>
      </c>
      <c r="Y48" s="20">
        <f t="shared" si="34"/>
        <v>234</v>
      </c>
      <c r="Z48" s="43">
        <v>27</v>
      </c>
      <c r="AA48" s="39"/>
      <c r="AB48" s="38">
        <f t="shared" si="35"/>
        <v>0</v>
      </c>
      <c r="AC48" s="43">
        <v>29</v>
      </c>
      <c r="AD48" s="39"/>
      <c r="AE48" s="38">
        <f t="shared" si="36"/>
        <v>0</v>
      </c>
      <c r="AF48" s="43">
        <v>29</v>
      </c>
      <c r="AG48" s="45"/>
      <c r="AH48" s="46">
        <f t="shared" si="37"/>
        <v>0</v>
      </c>
      <c r="AI48" s="43">
        <v>29</v>
      </c>
      <c r="AJ48" s="47">
        <v>0</v>
      </c>
      <c r="AK48" s="38">
        <f t="shared" si="38"/>
        <v>0</v>
      </c>
      <c r="AL48" s="43">
        <v>27</v>
      </c>
      <c r="AM48" s="39">
        <v>0</v>
      </c>
      <c r="AN48" s="38">
        <f t="shared" si="39"/>
        <v>0</v>
      </c>
      <c r="AO48" s="43">
        <v>29</v>
      </c>
      <c r="AP48" s="39">
        <v>0</v>
      </c>
      <c r="AQ48" s="38">
        <f t="shared" si="40"/>
        <v>0</v>
      </c>
      <c r="AR48" s="43">
        <v>29</v>
      </c>
      <c r="AS48" s="48">
        <v>0</v>
      </c>
      <c r="AT48" s="38">
        <f t="shared" si="41"/>
        <v>0</v>
      </c>
      <c r="AU48" s="43">
        <v>29</v>
      </c>
      <c r="AV48" s="48">
        <v>0</v>
      </c>
      <c r="AW48" s="38">
        <f t="shared" si="42"/>
        <v>0</v>
      </c>
      <c r="AX48" s="17"/>
      <c r="AY48" s="55">
        <f t="shared" si="43"/>
        <v>0</v>
      </c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</row>
    <row r="49" spans="1:82" ht="15" customHeight="1" x14ac:dyDescent="0.2">
      <c r="A49" s="20" t="s">
        <v>28</v>
      </c>
      <c r="B49" s="20"/>
      <c r="C49" s="20"/>
      <c r="D49" s="41"/>
      <c r="E49" s="42"/>
      <c r="F49" s="20"/>
      <c r="G49" s="41"/>
      <c r="H49" s="42"/>
      <c r="I49" s="20"/>
      <c r="J49" s="41"/>
      <c r="K49" s="42"/>
      <c r="L49" s="20"/>
      <c r="M49" s="41"/>
      <c r="N49" s="42"/>
      <c r="O49" s="20"/>
      <c r="P49" s="20"/>
      <c r="Q49" s="42"/>
      <c r="R49" s="20"/>
      <c r="S49" s="41"/>
      <c r="T49" s="42"/>
      <c r="U49" s="20"/>
      <c r="V49" s="41"/>
      <c r="W49" s="42"/>
      <c r="X49" s="20"/>
      <c r="Y49" s="20"/>
      <c r="Z49" s="43">
        <v>27</v>
      </c>
      <c r="AA49" s="39">
        <v>11</v>
      </c>
      <c r="AB49" s="38">
        <f t="shared" si="35"/>
        <v>297</v>
      </c>
      <c r="AC49" s="43">
        <v>29</v>
      </c>
      <c r="AD49" s="39">
        <v>11</v>
      </c>
      <c r="AE49" s="38">
        <f t="shared" si="36"/>
        <v>319</v>
      </c>
      <c r="AF49" s="43">
        <v>29</v>
      </c>
      <c r="AG49" s="39">
        <v>13</v>
      </c>
      <c r="AH49" s="38">
        <f t="shared" si="37"/>
        <v>377</v>
      </c>
      <c r="AI49" s="43">
        <v>29</v>
      </c>
      <c r="AJ49" s="39">
        <v>10</v>
      </c>
      <c r="AK49" s="38">
        <f t="shared" si="38"/>
        <v>290</v>
      </c>
      <c r="AL49" s="43">
        <v>27</v>
      </c>
      <c r="AM49" s="39">
        <v>9</v>
      </c>
      <c r="AN49" s="38">
        <f t="shared" si="39"/>
        <v>243</v>
      </c>
      <c r="AO49" s="43">
        <v>29</v>
      </c>
      <c r="AP49" s="39">
        <v>9</v>
      </c>
      <c r="AQ49" s="38">
        <f t="shared" si="40"/>
        <v>261</v>
      </c>
      <c r="AR49" s="43">
        <v>29</v>
      </c>
      <c r="AS49" s="39">
        <v>9</v>
      </c>
      <c r="AT49" s="38">
        <f t="shared" si="41"/>
        <v>261</v>
      </c>
      <c r="AU49" s="43">
        <v>29</v>
      </c>
      <c r="AV49" s="39">
        <v>9</v>
      </c>
      <c r="AW49" s="38">
        <f t="shared" si="42"/>
        <v>261</v>
      </c>
      <c r="AX49" s="17"/>
      <c r="AY49" s="55">
        <f t="shared" si="43"/>
        <v>2309</v>
      </c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</row>
    <row r="50" spans="1:82" ht="15" customHeight="1" x14ac:dyDescent="0.2">
      <c r="A50" s="20" t="s">
        <v>29</v>
      </c>
      <c r="B50" s="20"/>
      <c r="C50" s="20"/>
      <c r="D50" s="41"/>
      <c r="E50" s="42"/>
      <c r="F50" s="20"/>
      <c r="G50" s="41"/>
      <c r="H50" s="42"/>
      <c r="I50" s="20"/>
      <c r="J50" s="41"/>
      <c r="K50" s="42"/>
      <c r="L50" s="20"/>
      <c r="M50" s="41"/>
      <c r="N50" s="42"/>
      <c r="O50" s="20"/>
      <c r="P50" s="20"/>
      <c r="Q50" s="42"/>
      <c r="R50" s="20"/>
      <c r="S50" s="41"/>
      <c r="T50" s="42"/>
      <c r="U50" s="20"/>
      <c r="V50" s="41"/>
      <c r="W50" s="42"/>
      <c r="X50" s="20"/>
      <c r="Y50" s="20"/>
      <c r="Z50" s="43">
        <v>27</v>
      </c>
      <c r="AA50" s="39">
        <v>6</v>
      </c>
      <c r="AB50" s="38">
        <f t="shared" si="35"/>
        <v>162</v>
      </c>
      <c r="AC50" s="43">
        <v>29</v>
      </c>
      <c r="AD50" s="39">
        <v>6</v>
      </c>
      <c r="AE50" s="38">
        <f t="shared" si="36"/>
        <v>174</v>
      </c>
      <c r="AF50" s="43">
        <v>29</v>
      </c>
      <c r="AG50" s="39">
        <v>6</v>
      </c>
      <c r="AH50" s="38">
        <f t="shared" si="37"/>
        <v>174</v>
      </c>
      <c r="AI50" s="43">
        <v>29</v>
      </c>
      <c r="AJ50" s="39">
        <v>6</v>
      </c>
      <c r="AK50" s="38">
        <f t="shared" si="38"/>
        <v>174</v>
      </c>
      <c r="AL50" s="43">
        <v>27</v>
      </c>
      <c r="AM50" s="39">
        <v>6</v>
      </c>
      <c r="AN50" s="38">
        <f t="shared" si="39"/>
        <v>162</v>
      </c>
      <c r="AO50" s="43">
        <v>29</v>
      </c>
      <c r="AP50" s="39">
        <v>6</v>
      </c>
      <c r="AQ50" s="38">
        <f t="shared" si="40"/>
        <v>174</v>
      </c>
      <c r="AR50" s="43">
        <v>29</v>
      </c>
      <c r="AS50" s="39">
        <v>6</v>
      </c>
      <c r="AT50" s="38">
        <f t="shared" si="41"/>
        <v>174</v>
      </c>
      <c r="AU50" s="43">
        <v>29</v>
      </c>
      <c r="AV50" s="39">
        <v>6</v>
      </c>
      <c r="AW50" s="38">
        <f t="shared" si="42"/>
        <v>174</v>
      </c>
      <c r="AX50" s="17"/>
      <c r="AY50" s="55">
        <f t="shared" si="43"/>
        <v>1368</v>
      </c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</row>
    <row r="51" spans="1:82" ht="15" customHeight="1" x14ac:dyDescent="0.2">
      <c r="A51" s="20" t="s">
        <v>30</v>
      </c>
      <c r="B51" s="20"/>
      <c r="C51" s="20"/>
      <c r="D51" s="41"/>
      <c r="E51" s="42"/>
      <c r="F51" s="20"/>
      <c r="G51" s="41"/>
      <c r="H51" s="42"/>
      <c r="I51" s="20"/>
      <c r="J51" s="41"/>
      <c r="K51" s="42"/>
      <c r="L51" s="20"/>
      <c r="M51" s="41"/>
      <c r="N51" s="42"/>
      <c r="O51" s="20"/>
      <c r="P51" s="20"/>
      <c r="Q51" s="42"/>
      <c r="R51" s="20"/>
      <c r="S51" s="41"/>
      <c r="T51" s="42"/>
      <c r="U51" s="20"/>
      <c r="V51" s="41"/>
      <c r="W51" s="42"/>
      <c r="X51" s="20"/>
      <c r="Y51" s="20"/>
      <c r="Z51" s="43">
        <v>27</v>
      </c>
      <c r="AA51" s="39">
        <v>8</v>
      </c>
      <c r="AB51" s="38">
        <f t="shared" si="35"/>
        <v>216</v>
      </c>
      <c r="AC51" s="43">
        <v>29</v>
      </c>
      <c r="AD51" s="39">
        <v>8</v>
      </c>
      <c r="AE51" s="38">
        <f t="shared" si="36"/>
        <v>232</v>
      </c>
      <c r="AF51" s="43">
        <v>29</v>
      </c>
      <c r="AG51" s="39">
        <v>8</v>
      </c>
      <c r="AH51" s="38">
        <f t="shared" si="37"/>
        <v>232</v>
      </c>
      <c r="AI51" s="43">
        <v>29</v>
      </c>
      <c r="AJ51" s="39">
        <v>8</v>
      </c>
      <c r="AK51" s="38">
        <f t="shared" si="38"/>
        <v>232</v>
      </c>
      <c r="AL51" s="43">
        <v>27</v>
      </c>
      <c r="AM51" s="39">
        <v>8</v>
      </c>
      <c r="AN51" s="38">
        <f t="shared" si="39"/>
        <v>216</v>
      </c>
      <c r="AO51" s="43">
        <v>29</v>
      </c>
      <c r="AP51" s="39">
        <v>9</v>
      </c>
      <c r="AQ51" s="38">
        <f t="shared" si="40"/>
        <v>261</v>
      </c>
      <c r="AR51" s="43">
        <v>29</v>
      </c>
      <c r="AS51" s="39">
        <v>9</v>
      </c>
      <c r="AT51" s="38">
        <f t="shared" si="41"/>
        <v>261</v>
      </c>
      <c r="AU51" s="43">
        <v>29</v>
      </c>
      <c r="AV51" s="39">
        <v>9</v>
      </c>
      <c r="AW51" s="38">
        <f t="shared" si="42"/>
        <v>261</v>
      </c>
      <c r="AX51" s="17"/>
      <c r="AY51" s="55">
        <f t="shared" si="43"/>
        <v>1911</v>
      </c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</row>
    <row r="52" spans="1:82" ht="15" customHeight="1" x14ac:dyDescent="0.2">
      <c r="A52" s="20" t="s">
        <v>31</v>
      </c>
      <c r="B52" s="20"/>
      <c r="C52" s="20"/>
      <c r="D52" s="41"/>
      <c r="E52" s="42"/>
      <c r="F52" s="20"/>
      <c r="G52" s="41"/>
      <c r="H52" s="42"/>
      <c r="I52" s="20"/>
      <c r="J52" s="41"/>
      <c r="K52" s="42"/>
      <c r="L52" s="20"/>
      <c r="M52" s="41"/>
      <c r="N52" s="42"/>
      <c r="O52" s="20"/>
      <c r="P52" s="20"/>
      <c r="Q52" s="42"/>
      <c r="R52" s="20"/>
      <c r="S52" s="41"/>
      <c r="T52" s="42"/>
      <c r="U52" s="20"/>
      <c r="V52" s="41"/>
      <c r="W52" s="42"/>
      <c r="X52" s="20"/>
      <c r="Y52" s="20"/>
      <c r="Z52" s="67">
        <v>19.5</v>
      </c>
      <c r="AA52" s="51">
        <v>12</v>
      </c>
      <c r="AB52" s="52">
        <f t="shared" si="35"/>
        <v>234</v>
      </c>
      <c r="AC52" s="67">
        <v>22</v>
      </c>
      <c r="AD52" s="51">
        <v>12</v>
      </c>
      <c r="AE52" s="52">
        <f t="shared" si="36"/>
        <v>264</v>
      </c>
      <c r="AF52" s="67">
        <v>22</v>
      </c>
      <c r="AG52" s="51">
        <v>11</v>
      </c>
      <c r="AH52" s="52">
        <f t="shared" si="37"/>
        <v>242</v>
      </c>
      <c r="AI52" s="67">
        <v>22</v>
      </c>
      <c r="AJ52" s="51">
        <v>9</v>
      </c>
      <c r="AK52" s="52">
        <f t="shared" si="38"/>
        <v>198</v>
      </c>
      <c r="AL52" s="67">
        <v>19.5</v>
      </c>
      <c r="AM52" s="51">
        <v>8</v>
      </c>
      <c r="AN52" s="68">
        <v>156.5</v>
      </c>
      <c r="AO52" s="67">
        <v>22</v>
      </c>
      <c r="AP52" s="69">
        <v>8</v>
      </c>
      <c r="AQ52" s="52">
        <f t="shared" si="40"/>
        <v>176</v>
      </c>
      <c r="AR52" s="67">
        <v>22</v>
      </c>
      <c r="AS52" s="69">
        <v>8</v>
      </c>
      <c r="AT52" s="52">
        <f t="shared" si="41"/>
        <v>176</v>
      </c>
      <c r="AU52" s="67">
        <v>22</v>
      </c>
      <c r="AV52" s="69">
        <v>8</v>
      </c>
      <c r="AW52" s="52">
        <f t="shared" si="42"/>
        <v>176</v>
      </c>
      <c r="AX52" s="17"/>
      <c r="AY52" s="55">
        <f t="shared" si="43"/>
        <v>1622.5</v>
      </c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</row>
    <row r="53" spans="1:82" ht="15" customHeight="1" x14ac:dyDescent="0.2">
      <c r="A53" s="20" t="s">
        <v>32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42">
        <v>32</v>
      </c>
      <c r="AA53" s="20">
        <v>26</v>
      </c>
      <c r="AB53" s="41">
        <f t="shared" si="35"/>
        <v>832</v>
      </c>
      <c r="AC53" s="42">
        <v>34.700000000000003</v>
      </c>
      <c r="AD53" s="20">
        <v>26</v>
      </c>
      <c r="AE53" s="41">
        <f t="shared" si="36"/>
        <v>902.2</v>
      </c>
      <c r="AF53" s="42">
        <v>34.700000000000003</v>
      </c>
      <c r="AG53" s="20">
        <v>26</v>
      </c>
      <c r="AH53" s="41">
        <f t="shared" si="37"/>
        <v>902.2</v>
      </c>
      <c r="AI53" s="42">
        <v>34.700000000000003</v>
      </c>
      <c r="AJ53" s="20">
        <v>26</v>
      </c>
      <c r="AK53" s="41">
        <f t="shared" si="38"/>
        <v>902.2</v>
      </c>
      <c r="AL53" s="42">
        <v>34.700000000000003</v>
      </c>
      <c r="AM53" s="20">
        <v>26</v>
      </c>
      <c r="AN53" s="41">
        <f t="shared" ref="AN53:AN54" si="44">AL53*AM53</f>
        <v>902.2</v>
      </c>
      <c r="AO53" s="42">
        <v>34.700000000000003</v>
      </c>
      <c r="AP53" s="20">
        <v>26</v>
      </c>
      <c r="AQ53" s="41">
        <f t="shared" si="40"/>
        <v>902.2</v>
      </c>
      <c r="AR53" s="42">
        <v>34.700000000000003</v>
      </c>
      <c r="AS53" s="20">
        <v>26</v>
      </c>
      <c r="AT53" s="41">
        <f t="shared" si="41"/>
        <v>902.2</v>
      </c>
      <c r="AU53" s="42">
        <v>34.700000000000003</v>
      </c>
      <c r="AV53" s="20">
        <v>26</v>
      </c>
      <c r="AW53" s="41">
        <f t="shared" si="42"/>
        <v>902.2</v>
      </c>
      <c r="AX53" s="17"/>
      <c r="AY53" s="55">
        <f t="shared" si="43"/>
        <v>7147.4</v>
      </c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</row>
    <row r="54" spans="1:82" ht="15" customHeight="1" x14ac:dyDescent="0.2">
      <c r="A54" s="20" t="s">
        <v>33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42">
        <v>32</v>
      </c>
      <c r="AA54" s="20">
        <v>23</v>
      </c>
      <c r="AB54" s="41">
        <f t="shared" si="35"/>
        <v>736</v>
      </c>
      <c r="AC54" s="42">
        <v>34.1</v>
      </c>
      <c r="AD54" s="20">
        <v>23</v>
      </c>
      <c r="AE54" s="41">
        <f t="shared" si="36"/>
        <v>784.30000000000007</v>
      </c>
      <c r="AF54" s="42">
        <v>34.1</v>
      </c>
      <c r="AG54" s="20">
        <v>23</v>
      </c>
      <c r="AH54" s="41">
        <f t="shared" si="37"/>
        <v>784.30000000000007</v>
      </c>
      <c r="AI54" s="42">
        <v>34.1</v>
      </c>
      <c r="AJ54" s="20">
        <v>23</v>
      </c>
      <c r="AK54" s="41">
        <f t="shared" si="38"/>
        <v>784.30000000000007</v>
      </c>
      <c r="AL54" s="42">
        <v>34.1</v>
      </c>
      <c r="AM54" s="20">
        <v>23</v>
      </c>
      <c r="AN54" s="41">
        <f t="shared" si="44"/>
        <v>784.30000000000007</v>
      </c>
      <c r="AO54" s="42">
        <v>34.1</v>
      </c>
      <c r="AP54" s="20">
        <v>23</v>
      </c>
      <c r="AQ54" s="41">
        <f t="shared" si="40"/>
        <v>784.30000000000007</v>
      </c>
      <c r="AR54" s="42">
        <v>34.1</v>
      </c>
      <c r="AS54" s="20">
        <v>23</v>
      </c>
      <c r="AT54" s="41">
        <f t="shared" si="41"/>
        <v>784.30000000000007</v>
      </c>
      <c r="AU54" s="42">
        <v>34.1</v>
      </c>
      <c r="AV54" s="20">
        <v>23</v>
      </c>
      <c r="AW54" s="41">
        <f t="shared" si="42"/>
        <v>784.30000000000007</v>
      </c>
      <c r="AX54" s="17"/>
      <c r="AY54" s="55">
        <f t="shared" si="43"/>
        <v>6226.1000000000013</v>
      </c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</row>
    <row r="55" spans="1:82" ht="15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</row>
    <row r="56" spans="1:82" ht="1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</row>
    <row r="57" spans="1:82" ht="1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</row>
    <row r="58" spans="1:82" ht="15" customHeight="1" x14ac:dyDescent="0.25">
      <c r="A58" s="19" t="s">
        <v>63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8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</row>
    <row r="59" spans="1:82" ht="1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</row>
    <row r="60" spans="1:82" ht="15" customHeight="1" x14ac:dyDescent="0.25">
      <c r="A60" s="20" t="s">
        <v>16</v>
      </c>
      <c r="B60" s="20">
        <v>30</v>
      </c>
      <c r="C60" s="20">
        <v>14</v>
      </c>
      <c r="D60" s="41">
        <f t="shared" ref="D60:D71" si="45">B60*C60</f>
        <v>420</v>
      </c>
      <c r="E60" s="42">
        <v>30</v>
      </c>
      <c r="F60" s="20">
        <v>14</v>
      </c>
      <c r="G60" s="41">
        <f t="shared" ref="G60:G71" si="46">E60*F60</f>
        <v>420</v>
      </c>
      <c r="H60" s="42">
        <v>30</v>
      </c>
      <c r="I60" s="20">
        <v>14</v>
      </c>
      <c r="J60" s="41">
        <f t="shared" ref="J60:J71" si="47">H60*I60</f>
        <v>420</v>
      </c>
      <c r="K60" s="42">
        <v>30</v>
      </c>
      <c r="L60" s="20">
        <v>14</v>
      </c>
      <c r="M60" s="41">
        <f t="shared" ref="M60:M71" si="48">K60*L60</f>
        <v>420</v>
      </c>
      <c r="N60" s="42">
        <v>30</v>
      </c>
      <c r="O60" s="20">
        <v>14</v>
      </c>
      <c r="P60" s="20">
        <f t="shared" ref="P60:P71" si="49">N60*O60</f>
        <v>420</v>
      </c>
      <c r="Q60" s="42">
        <v>30</v>
      </c>
      <c r="R60" s="20">
        <v>14</v>
      </c>
      <c r="S60" s="41">
        <f t="shared" ref="S60:S71" si="50">Q60*R60</f>
        <v>420</v>
      </c>
      <c r="T60" s="42">
        <v>30</v>
      </c>
      <c r="U60" s="20">
        <v>14</v>
      </c>
      <c r="V60" s="41">
        <f t="shared" ref="V60:V71" si="51">T60*U60</f>
        <v>420</v>
      </c>
      <c r="W60" s="42">
        <v>30</v>
      </c>
      <c r="X60" s="20">
        <v>14</v>
      </c>
      <c r="Y60" s="20">
        <f t="shared" ref="Y60:Y71" si="52">W60*X60</f>
        <v>420</v>
      </c>
      <c r="Z60" s="20"/>
      <c r="AA60" s="17"/>
      <c r="AB60" s="70">
        <f t="shared" ref="AB60:AB75" si="53">AB37-AB5</f>
        <v>0</v>
      </c>
      <c r="AC60" s="17"/>
      <c r="AD60" s="17"/>
      <c r="AE60" s="70">
        <f t="shared" ref="AE60:AE75" si="54">AE37-AE5</f>
        <v>0</v>
      </c>
      <c r="AF60" s="17"/>
      <c r="AG60" s="17"/>
      <c r="AH60" s="70">
        <f t="shared" ref="AH60:AH75" si="55">AH37-AH5</f>
        <v>0</v>
      </c>
      <c r="AI60" s="17"/>
      <c r="AJ60" s="17"/>
      <c r="AK60" s="70">
        <f t="shared" ref="AK60:AK75" si="56">AK37-AK5</f>
        <v>0</v>
      </c>
      <c r="AL60" s="17"/>
      <c r="AM60" s="17"/>
      <c r="AN60" s="70">
        <f t="shared" ref="AN60:AN75" si="57">AN37-AN5</f>
        <v>0</v>
      </c>
      <c r="AO60" s="17"/>
      <c r="AP60" s="17"/>
      <c r="AQ60" s="70">
        <f t="shared" ref="AQ60:AQ75" si="58">AQ37-AQ5</f>
        <v>0</v>
      </c>
      <c r="AR60" s="17"/>
      <c r="AS60" s="17"/>
      <c r="AT60" s="70">
        <f t="shared" ref="AT60:AT75" si="59">AT37-AT5</f>
        <v>0</v>
      </c>
      <c r="AU60" s="17"/>
      <c r="AV60" s="17"/>
      <c r="AW60" s="70">
        <f t="shared" ref="AW60:AW75" si="60">AW37-AW5</f>
        <v>0</v>
      </c>
      <c r="AX60" s="17"/>
      <c r="AY60" s="71">
        <f t="shared" ref="AY60:AY75" si="61">AY37-AY5</f>
        <v>0</v>
      </c>
      <c r="AZ60" s="17"/>
      <c r="BA60" s="17"/>
      <c r="BB60" s="17"/>
      <c r="BC60" s="19" t="s">
        <v>63</v>
      </c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</row>
    <row r="61" spans="1:82" ht="15" customHeight="1" x14ac:dyDescent="0.2">
      <c r="A61" s="20" t="s">
        <v>17</v>
      </c>
      <c r="B61" s="20">
        <v>90</v>
      </c>
      <c r="C61" s="20">
        <v>6</v>
      </c>
      <c r="D61" s="41">
        <f t="shared" si="45"/>
        <v>540</v>
      </c>
      <c r="E61" s="42">
        <v>40</v>
      </c>
      <c r="F61" s="20">
        <v>6</v>
      </c>
      <c r="G61" s="41">
        <f t="shared" si="46"/>
        <v>240</v>
      </c>
      <c r="H61" s="42">
        <v>40</v>
      </c>
      <c r="I61" s="20">
        <v>6</v>
      </c>
      <c r="J61" s="41">
        <f t="shared" si="47"/>
        <v>240</v>
      </c>
      <c r="K61" s="42">
        <v>40</v>
      </c>
      <c r="L61" s="20">
        <v>6</v>
      </c>
      <c r="M61" s="41">
        <f t="shared" si="48"/>
        <v>240</v>
      </c>
      <c r="N61" s="42">
        <v>40</v>
      </c>
      <c r="O61" s="20">
        <v>6</v>
      </c>
      <c r="P61" s="20">
        <f t="shared" si="49"/>
        <v>240</v>
      </c>
      <c r="Q61" s="42">
        <v>40</v>
      </c>
      <c r="R61" s="20">
        <v>6</v>
      </c>
      <c r="S61" s="41">
        <f t="shared" si="50"/>
        <v>240</v>
      </c>
      <c r="T61" s="42">
        <v>40</v>
      </c>
      <c r="U61" s="20">
        <v>6</v>
      </c>
      <c r="V61" s="41">
        <f t="shared" si="51"/>
        <v>240</v>
      </c>
      <c r="W61" s="42">
        <v>40</v>
      </c>
      <c r="X61" s="20">
        <v>6</v>
      </c>
      <c r="Y61" s="20">
        <f t="shared" si="52"/>
        <v>240</v>
      </c>
      <c r="Z61" s="20"/>
      <c r="AA61" s="17"/>
      <c r="AB61" s="70">
        <f t="shared" si="53"/>
        <v>-350</v>
      </c>
      <c r="AC61" s="17"/>
      <c r="AD61" s="17"/>
      <c r="AE61" s="70">
        <f t="shared" si="54"/>
        <v>0</v>
      </c>
      <c r="AF61" s="17"/>
      <c r="AG61" s="17"/>
      <c r="AH61" s="70">
        <f t="shared" si="55"/>
        <v>0</v>
      </c>
      <c r="AI61" s="17"/>
      <c r="AJ61" s="17"/>
      <c r="AK61" s="70">
        <f t="shared" si="56"/>
        <v>0</v>
      </c>
      <c r="AL61" s="17"/>
      <c r="AM61" s="17"/>
      <c r="AN61" s="70">
        <f t="shared" si="57"/>
        <v>0</v>
      </c>
      <c r="AO61" s="17"/>
      <c r="AP61" s="17"/>
      <c r="AQ61" s="70">
        <f t="shared" si="58"/>
        <v>0</v>
      </c>
      <c r="AR61" s="17"/>
      <c r="AS61" s="17"/>
      <c r="AT61" s="70">
        <f t="shared" si="59"/>
        <v>0</v>
      </c>
      <c r="AU61" s="17"/>
      <c r="AV61" s="17"/>
      <c r="AW61" s="70">
        <f t="shared" si="60"/>
        <v>0</v>
      </c>
      <c r="AX61" s="17"/>
      <c r="AY61" s="71">
        <f t="shared" si="61"/>
        <v>-350</v>
      </c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</row>
    <row r="62" spans="1:82" ht="15" customHeight="1" x14ac:dyDescent="0.2">
      <c r="A62" s="20" t="s">
        <v>18</v>
      </c>
      <c r="B62" s="20">
        <v>18</v>
      </c>
      <c r="C62" s="20">
        <v>7</v>
      </c>
      <c r="D62" s="41">
        <f t="shared" si="45"/>
        <v>126</v>
      </c>
      <c r="E62" s="42">
        <v>18</v>
      </c>
      <c r="F62" s="20">
        <v>7</v>
      </c>
      <c r="G62" s="41">
        <f t="shared" si="46"/>
        <v>126</v>
      </c>
      <c r="H62" s="42">
        <v>18</v>
      </c>
      <c r="I62" s="20">
        <v>7</v>
      </c>
      <c r="J62" s="41">
        <f t="shared" si="47"/>
        <v>126</v>
      </c>
      <c r="K62" s="42">
        <v>18</v>
      </c>
      <c r="L62" s="20">
        <v>7</v>
      </c>
      <c r="M62" s="41">
        <f t="shared" si="48"/>
        <v>126</v>
      </c>
      <c r="N62" s="42">
        <v>18</v>
      </c>
      <c r="O62" s="20">
        <v>8</v>
      </c>
      <c r="P62" s="20">
        <f t="shared" si="49"/>
        <v>144</v>
      </c>
      <c r="Q62" s="42">
        <v>18</v>
      </c>
      <c r="R62" s="20">
        <v>7</v>
      </c>
      <c r="S62" s="41">
        <f t="shared" si="50"/>
        <v>126</v>
      </c>
      <c r="T62" s="42">
        <v>18</v>
      </c>
      <c r="U62" s="20">
        <v>7</v>
      </c>
      <c r="V62" s="41">
        <f t="shared" si="51"/>
        <v>126</v>
      </c>
      <c r="W62" s="42">
        <v>18</v>
      </c>
      <c r="X62" s="20">
        <v>7</v>
      </c>
      <c r="Y62" s="20">
        <f t="shared" si="52"/>
        <v>126</v>
      </c>
      <c r="Z62" s="20"/>
      <c r="AA62" s="17"/>
      <c r="AB62" s="70">
        <f t="shared" si="53"/>
        <v>0</v>
      </c>
      <c r="AC62" s="17"/>
      <c r="AD62" s="17"/>
      <c r="AE62" s="70">
        <f t="shared" si="54"/>
        <v>0</v>
      </c>
      <c r="AF62" s="17"/>
      <c r="AG62" s="17"/>
      <c r="AH62" s="70">
        <f t="shared" si="55"/>
        <v>0</v>
      </c>
      <c r="AI62" s="17"/>
      <c r="AJ62" s="17"/>
      <c r="AK62" s="70">
        <f t="shared" si="56"/>
        <v>0</v>
      </c>
      <c r="AL62" s="17"/>
      <c r="AM62" s="17"/>
      <c r="AN62" s="70">
        <f t="shared" si="57"/>
        <v>0</v>
      </c>
      <c r="AO62" s="17"/>
      <c r="AP62" s="17"/>
      <c r="AQ62" s="70">
        <f t="shared" si="58"/>
        <v>0</v>
      </c>
      <c r="AR62" s="17"/>
      <c r="AS62" s="17"/>
      <c r="AT62" s="70">
        <f t="shared" si="59"/>
        <v>0</v>
      </c>
      <c r="AU62" s="17"/>
      <c r="AV62" s="17"/>
      <c r="AW62" s="70">
        <f t="shared" si="60"/>
        <v>0</v>
      </c>
      <c r="AX62" s="17"/>
      <c r="AY62" s="71">
        <f t="shared" si="61"/>
        <v>0</v>
      </c>
      <c r="AZ62" s="17"/>
      <c r="BA62" s="17"/>
      <c r="BB62" s="17"/>
      <c r="BC62" s="20" t="s">
        <v>16</v>
      </c>
      <c r="BD62" s="71">
        <v>0</v>
      </c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</row>
    <row r="63" spans="1:82" ht="15" customHeight="1" x14ac:dyDescent="0.2">
      <c r="A63" s="20" t="s">
        <v>19</v>
      </c>
      <c r="B63" s="20">
        <v>26</v>
      </c>
      <c r="C63" s="20">
        <v>14</v>
      </c>
      <c r="D63" s="41">
        <f t="shared" si="45"/>
        <v>364</v>
      </c>
      <c r="E63" s="42">
        <v>26</v>
      </c>
      <c r="F63" s="20">
        <v>12</v>
      </c>
      <c r="G63" s="41">
        <f t="shared" si="46"/>
        <v>312</v>
      </c>
      <c r="H63" s="42">
        <v>26</v>
      </c>
      <c r="I63" s="20">
        <v>12</v>
      </c>
      <c r="J63" s="41">
        <f t="shared" si="47"/>
        <v>312</v>
      </c>
      <c r="K63" s="42">
        <v>26</v>
      </c>
      <c r="L63" s="20">
        <v>13</v>
      </c>
      <c r="M63" s="41">
        <f t="shared" si="48"/>
        <v>338</v>
      </c>
      <c r="N63" s="42">
        <v>26</v>
      </c>
      <c r="O63" s="20">
        <v>12</v>
      </c>
      <c r="P63" s="20">
        <f t="shared" si="49"/>
        <v>312</v>
      </c>
      <c r="Q63" s="42">
        <v>26</v>
      </c>
      <c r="R63" s="20">
        <v>12</v>
      </c>
      <c r="S63" s="41">
        <f t="shared" si="50"/>
        <v>312</v>
      </c>
      <c r="T63" s="42">
        <v>26</v>
      </c>
      <c r="U63" s="20">
        <v>12</v>
      </c>
      <c r="V63" s="41">
        <f t="shared" si="51"/>
        <v>312</v>
      </c>
      <c r="W63" s="42">
        <v>26</v>
      </c>
      <c r="X63" s="20">
        <v>12</v>
      </c>
      <c r="Y63" s="20">
        <f t="shared" si="52"/>
        <v>312</v>
      </c>
      <c r="Z63" s="20"/>
      <c r="AA63" s="17"/>
      <c r="AB63" s="70">
        <f t="shared" si="53"/>
        <v>0</v>
      </c>
      <c r="AC63" s="17"/>
      <c r="AD63" s="17"/>
      <c r="AE63" s="70">
        <f t="shared" si="54"/>
        <v>22</v>
      </c>
      <c r="AF63" s="17"/>
      <c r="AG63" s="17"/>
      <c r="AH63" s="70">
        <f t="shared" si="55"/>
        <v>18</v>
      </c>
      <c r="AI63" s="17"/>
      <c r="AJ63" s="17"/>
      <c r="AK63" s="70">
        <f t="shared" si="56"/>
        <v>18</v>
      </c>
      <c r="AL63" s="17"/>
      <c r="AM63" s="17"/>
      <c r="AN63" s="70">
        <f t="shared" si="57"/>
        <v>0</v>
      </c>
      <c r="AO63" s="17"/>
      <c r="AP63" s="17"/>
      <c r="AQ63" s="70">
        <f t="shared" si="58"/>
        <v>18</v>
      </c>
      <c r="AR63" s="17"/>
      <c r="AS63" s="17"/>
      <c r="AT63" s="70">
        <f t="shared" si="59"/>
        <v>18</v>
      </c>
      <c r="AU63" s="17"/>
      <c r="AV63" s="17"/>
      <c r="AW63" s="70">
        <f t="shared" si="60"/>
        <v>18</v>
      </c>
      <c r="AX63" s="17"/>
      <c r="AY63" s="71">
        <f t="shared" si="61"/>
        <v>112</v>
      </c>
      <c r="AZ63" s="17"/>
      <c r="BA63" s="17"/>
      <c r="BB63" s="17"/>
      <c r="BC63" s="20" t="s">
        <v>17</v>
      </c>
      <c r="BD63" s="71">
        <v>-350</v>
      </c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</row>
    <row r="64" spans="1:82" ht="15" customHeight="1" x14ac:dyDescent="0.2">
      <c r="A64" s="20" t="s">
        <v>20</v>
      </c>
      <c r="B64" s="20">
        <v>26</v>
      </c>
      <c r="C64" s="20">
        <v>7</v>
      </c>
      <c r="D64" s="41">
        <f t="shared" si="45"/>
        <v>182</v>
      </c>
      <c r="E64" s="42">
        <v>26</v>
      </c>
      <c r="F64" s="20">
        <v>7</v>
      </c>
      <c r="G64" s="41">
        <f t="shared" si="46"/>
        <v>182</v>
      </c>
      <c r="H64" s="42">
        <v>26</v>
      </c>
      <c r="I64" s="20">
        <v>7</v>
      </c>
      <c r="J64" s="41">
        <f t="shared" si="47"/>
        <v>182</v>
      </c>
      <c r="K64" s="42">
        <v>26</v>
      </c>
      <c r="L64" s="20">
        <v>7</v>
      </c>
      <c r="M64" s="41">
        <f t="shared" si="48"/>
        <v>182</v>
      </c>
      <c r="N64" s="42">
        <v>26</v>
      </c>
      <c r="O64" s="20">
        <v>7</v>
      </c>
      <c r="P64" s="20">
        <f t="shared" si="49"/>
        <v>182</v>
      </c>
      <c r="Q64" s="42">
        <v>26</v>
      </c>
      <c r="R64" s="20">
        <v>7</v>
      </c>
      <c r="S64" s="41">
        <f t="shared" si="50"/>
        <v>182</v>
      </c>
      <c r="T64" s="42">
        <v>26</v>
      </c>
      <c r="U64" s="20">
        <v>7</v>
      </c>
      <c r="V64" s="41">
        <f t="shared" si="51"/>
        <v>182</v>
      </c>
      <c r="W64" s="42">
        <v>26</v>
      </c>
      <c r="X64" s="20">
        <v>7</v>
      </c>
      <c r="Y64" s="20">
        <f t="shared" si="52"/>
        <v>182</v>
      </c>
      <c r="Z64" s="20"/>
      <c r="AA64" s="17"/>
      <c r="AB64" s="70">
        <f t="shared" si="53"/>
        <v>0</v>
      </c>
      <c r="AC64" s="17"/>
      <c r="AD64" s="17"/>
      <c r="AE64" s="70">
        <f t="shared" si="54"/>
        <v>0</v>
      </c>
      <c r="AF64" s="17"/>
      <c r="AG64" s="17"/>
      <c r="AH64" s="70">
        <f t="shared" si="55"/>
        <v>0</v>
      </c>
      <c r="AI64" s="17"/>
      <c r="AJ64" s="17"/>
      <c r="AK64" s="70">
        <f t="shared" si="56"/>
        <v>0</v>
      </c>
      <c r="AL64" s="17"/>
      <c r="AM64" s="17"/>
      <c r="AN64" s="70">
        <f t="shared" si="57"/>
        <v>0</v>
      </c>
      <c r="AO64" s="17"/>
      <c r="AP64" s="17"/>
      <c r="AQ64" s="70">
        <f t="shared" si="58"/>
        <v>0</v>
      </c>
      <c r="AR64" s="17"/>
      <c r="AS64" s="17"/>
      <c r="AT64" s="70">
        <f t="shared" si="59"/>
        <v>0</v>
      </c>
      <c r="AU64" s="17"/>
      <c r="AV64" s="17"/>
      <c r="AW64" s="70">
        <f t="shared" si="60"/>
        <v>0</v>
      </c>
      <c r="AX64" s="17"/>
      <c r="AY64" s="71">
        <f t="shared" si="61"/>
        <v>0</v>
      </c>
      <c r="AZ64" s="17"/>
      <c r="BA64" s="17"/>
      <c r="BB64" s="17"/>
      <c r="BC64" s="20" t="s">
        <v>18</v>
      </c>
      <c r="BD64" s="71">
        <v>0</v>
      </c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</row>
    <row r="65" spans="1:82" ht="15" customHeight="1" x14ac:dyDescent="0.2">
      <c r="A65" s="20" t="s">
        <v>21</v>
      </c>
      <c r="B65" s="20">
        <v>26</v>
      </c>
      <c r="C65" s="20">
        <v>14</v>
      </c>
      <c r="D65" s="41">
        <f t="shared" si="45"/>
        <v>364</v>
      </c>
      <c r="E65" s="42">
        <v>26</v>
      </c>
      <c r="F65" s="20">
        <v>14</v>
      </c>
      <c r="G65" s="41">
        <f t="shared" si="46"/>
        <v>364</v>
      </c>
      <c r="H65" s="42">
        <v>26</v>
      </c>
      <c r="I65" s="20">
        <v>14</v>
      </c>
      <c r="J65" s="41">
        <f t="shared" si="47"/>
        <v>364</v>
      </c>
      <c r="K65" s="42">
        <v>26</v>
      </c>
      <c r="L65" s="20">
        <v>14</v>
      </c>
      <c r="M65" s="41">
        <f t="shared" si="48"/>
        <v>364</v>
      </c>
      <c r="N65" s="42">
        <v>26</v>
      </c>
      <c r="O65" s="20">
        <v>14</v>
      </c>
      <c r="P65" s="20">
        <f t="shared" si="49"/>
        <v>364</v>
      </c>
      <c r="Q65" s="42">
        <v>26</v>
      </c>
      <c r="R65" s="20">
        <v>14</v>
      </c>
      <c r="S65" s="41">
        <f t="shared" si="50"/>
        <v>364</v>
      </c>
      <c r="T65" s="42">
        <v>26</v>
      </c>
      <c r="U65" s="20">
        <v>14</v>
      </c>
      <c r="V65" s="41">
        <f t="shared" si="51"/>
        <v>364</v>
      </c>
      <c r="W65" s="42">
        <v>26</v>
      </c>
      <c r="X65" s="20">
        <v>14</v>
      </c>
      <c r="Y65" s="20">
        <f t="shared" si="52"/>
        <v>364</v>
      </c>
      <c r="Z65" s="20"/>
      <c r="AA65" s="17"/>
      <c r="AB65" s="70">
        <f t="shared" si="53"/>
        <v>0</v>
      </c>
      <c r="AC65" s="17"/>
      <c r="AD65" s="17"/>
      <c r="AE65" s="70">
        <f t="shared" si="54"/>
        <v>20</v>
      </c>
      <c r="AF65" s="17"/>
      <c r="AG65" s="17"/>
      <c r="AH65" s="70">
        <f t="shared" si="55"/>
        <v>20</v>
      </c>
      <c r="AI65" s="17"/>
      <c r="AJ65" s="17"/>
      <c r="AK65" s="70">
        <f t="shared" si="56"/>
        <v>20</v>
      </c>
      <c r="AL65" s="17"/>
      <c r="AM65" s="17"/>
      <c r="AN65" s="70">
        <f t="shared" si="57"/>
        <v>0</v>
      </c>
      <c r="AO65" s="17"/>
      <c r="AP65" s="17"/>
      <c r="AQ65" s="70">
        <f t="shared" si="58"/>
        <v>18</v>
      </c>
      <c r="AR65" s="17"/>
      <c r="AS65" s="17"/>
      <c r="AT65" s="70">
        <f t="shared" si="59"/>
        <v>18</v>
      </c>
      <c r="AU65" s="17"/>
      <c r="AV65" s="17"/>
      <c r="AW65" s="70">
        <f t="shared" si="60"/>
        <v>18</v>
      </c>
      <c r="AX65" s="17"/>
      <c r="AY65" s="71">
        <f t="shared" si="61"/>
        <v>114</v>
      </c>
      <c r="AZ65" s="17"/>
      <c r="BA65" s="17"/>
      <c r="BB65" s="17"/>
      <c r="BC65" s="20" t="s">
        <v>19</v>
      </c>
      <c r="BD65" s="71">
        <v>112</v>
      </c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</row>
    <row r="66" spans="1:82" ht="15" customHeight="1" x14ac:dyDescent="0.2">
      <c r="A66" s="20" t="s">
        <v>22</v>
      </c>
      <c r="B66" s="20">
        <v>26</v>
      </c>
      <c r="C66" s="20">
        <v>24</v>
      </c>
      <c r="D66" s="41">
        <f t="shared" si="45"/>
        <v>624</v>
      </c>
      <c r="E66" s="42">
        <v>26</v>
      </c>
      <c r="F66" s="20">
        <v>25</v>
      </c>
      <c r="G66" s="41">
        <f t="shared" si="46"/>
        <v>650</v>
      </c>
      <c r="H66" s="42">
        <v>26</v>
      </c>
      <c r="I66" s="20">
        <v>25</v>
      </c>
      <c r="J66" s="41">
        <f t="shared" si="47"/>
        <v>650</v>
      </c>
      <c r="K66" s="42">
        <v>26</v>
      </c>
      <c r="L66" s="20">
        <v>24</v>
      </c>
      <c r="M66" s="41">
        <f t="shared" si="48"/>
        <v>624</v>
      </c>
      <c r="N66" s="42">
        <v>26</v>
      </c>
      <c r="O66" s="20">
        <v>26</v>
      </c>
      <c r="P66" s="20">
        <f t="shared" si="49"/>
        <v>676</v>
      </c>
      <c r="Q66" s="42">
        <v>26</v>
      </c>
      <c r="R66" s="20">
        <v>26</v>
      </c>
      <c r="S66" s="41">
        <f t="shared" si="50"/>
        <v>676</v>
      </c>
      <c r="T66" s="42">
        <v>26</v>
      </c>
      <c r="U66" s="20">
        <v>25</v>
      </c>
      <c r="V66" s="41">
        <f t="shared" si="51"/>
        <v>650</v>
      </c>
      <c r="W66" s="42">
        <v>26</v>
      </c>
      <c r="X66" s="20">
        <v>26</v>
      </c>
      <c r="Y66" s="20">
        <f t="shared" si="52"/>
        <v>676</v>
      </c>
      <c r="Z66" s="20"/>
      <c r="AA66" s="17"/>
      <c r="AB66" s="70">
        <f t="shared" si="53"/>
        <v>0</v>
      </c>
      <c r="AC66" s="17"/>
      <c r="AD66" s="17"/>
      <c r="AE66" s="70">
        <f t="shared" si="54"/>
        <v>24</v>
      </c>
      <c r="AF66" s="17"/>
      <c r="AG66" s="17"/>
      <c r="AH66" s="70">
        <f t="shared" si="55"/>
        <v>26</v>
      </c>
      <c r="AI66" s="17"/>
      <c r="AJ66" s="17"/>
      <c r="AK66" s="70">
        <f t="shared" si="56"/>
        <v>24</v>
      </c>
      <c r="AL66" s="17"/>
      <c r="AM66" s="17"/>
      <c r="AN66" s="70">
        <f t="shared" si="57"/>
        <v>0</v>
      </c>
      <c r="AO66" s="17"/>
      <c r="AP66" s="17"/>
      <c r="AQ66" s="70">
        <f t="shared" si="58"/>
        <v>20</v>
      </c>
      <c r="AR66" s="17"/>
      <c r="AS66" s="17"/>
      <c r="AT66" s="70">
        <f t="shared" si="59"/>
        <v>20</v>
      </c>
      <c r="AU66" s="17"/>
      <c r="AV66" s="17"/>
      <c r="AW66" s="70">
        <f t="shared" si="60"/>
        <v>20</v>
      </c>
      <c r="AX66" s="17"/>
      <c r="AY66" s="71">
        <f t="shared" si="61"/>
        <v>134</v>
      </c>
      <c r="AZ66" s="17"/>
      <c r="BA66" s="17"/>
      <c r="BB66" s="17"/>
      <c r="BC66" s="20" t="s">
        <v>20</v>
      </c>
      <c r="BD66" s="71">
        <v>0</v>
      </c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</row>
    <row r="67" spans="1:82" ht="15" customHeight="1" x14ac:dyDescent="0.2">
      <c r="A67" s="20" t="s">
        <v>23</v>
      </c>
      <c r="B67" s="20">
        <v>26</v>
      </c>
      <c r="C67" s="20">
        <v>20</v>
      </c>
      <c r="D67" s="41">
        <f t="shared" si="45"/>
        <v>520</v>
      </c>
      <c r="E67" s="42">
        <v>26</v>
      </c>
      <c r="F67" s="20">
        <v>20</v>
      </c>
      <c r="G67" s="41">
        <f t="shared" si="46"/>
        <v>520</v>
      </c>
      <c r="H67" s="42">
        <v>26</v>
      </c>
      <c r="I67" s="20">
        <v>20</v>
      </c>
      <c r="J67" s="41">
        <f t="shared" si="47"/>
        <v>520</v>
      </c>
      <c r="K67" s="42">
        <v>26</v>
      </c>
      <c r="L67" s="20">
        <v>20</v>
      </c>
      <c r="M67" s="41">
        <f t="shared" si="48"/>
        <v>520</v>
      </c>
      <c r="N67" s="42">
        <v>26</v>
      </c>
      <c r="O67" s="20">
        <v>20</v>
      </c>
      <c r="P67" s="20">
        <f t="shared" si="49"/>
        <v>520</v>
      </c>
      <c r="Q67" s="42">
        <v>26</v>
      </c>
      <c r="R67" s="20">
        <v>20</v>
      </c>
      <c r="S67" s="41">
        <f t="shared" si="50"/>
        <v>520</v>
      </c>
      <c r="T67" s="42">
        <v>26</v>
      </c>
      <c r="U67" s="20">
        <v>20</v>
      </c>
      <c r="V67" s="41">
        <f t="shared" si="51"/>
        <v>520</v>
      </c>
      <c r="W67" s="42">
        <v>26</v>
      </c>
      <c r="X67" s="20">
        <v>20</v>
      </c>
      <c r="Y67" s="20">
        <f t="shared" si="52"/>
        <v>520</v>
      </c>
      <c r="Z67" s="20"/>
      <c r="AA67" s="17"/>
      <c r="AB67" s="70">
        <f t="shared" si="53"/>
        <v>0</v>
      </c>
      <c r="AC67" s="17"/>
      <c r="AD67" s="17"/>
      <c r="AE67" s="70">
        <f t="shared" si="54"/>
        <v>32</v>
      </c>
      <c r="AF67" s="17"/>
      <c r="AG67" s="17"/>
      <c r="AH67" s="70">
        <f t="shared" si="55"/>
        <v>34</v>
      </c>
      <c r="AI67" s="17"/>
      <c r="AJ67" s="17"/>
      <c r="AK67" s="70">
        <f t="shared" si="56"/>
        <v>32</v>
      </c>
      <c r="AL67" s="17"/>
      <c r="AM67" s="17"/>
      <c r="AN67" s="70">
        <f t="shared" si="57"/>
        <v>0</v>
      </c>
      <c r="AO67" s="17"/>
      <c r="AP67" s="17"/>
      <c r="AQ67" s="70">
        <f t="shared" si="58"/>
        <v>28</v>
      </c>
      <c r="AR67" s="17"/>
      <c r="AS67" s="17"/>
      <c r="AT67" s="70">
        <f t="shared" si="59"/>
        <v>28</v>
      </c>
      <c r="AU67" s="17"/>
      <c r="AV67" s="17"/>
      <c r="AW67" s="70">
        <f t="shared" si="60"/>
        <v>28</v>
      </c>
      <c r="AX67" s="17"/>
      <c r="AY67" s="71">
        <f t="shared" si="61"/>
        <v>182</v>
      </c>
      <c r="AZ67" s="17"/>
      <c r="BA67" s="17"/>
      <c r="BB67" s="17"/>
      <c r="BC67" s="20" t="s">
        <v>21</v>
      </c>
      <c r="BD67" s="71">
        <v>114</v>
      </c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</row>
    <row r="68" spans="1:82" ht="15" customHeight="1" x14ac:dyDescent="0.2">
      <c r="A68" s="20" t="s">
        <v>24</v>
      </c>
      <c r="B68" s="20">
        <v>26</v>
      </c>
      <c r="C68" s="20">
        <v>18</v>
      </c>
      <c r="D68" s="41">
        <f t="shared" si="45"/>
        <v>468</v>
      </c>
      <c r="E68" s="42">
        <v>26</v>
      </c>
      <c r="F68" s="20">
        <v>18</v>
      </c>
      <c r="G68" s="41">
        <f t="shared" si="46"/>
        <v>468</v>
      </c>
      <c r="H68" s="42">
        <v>26</v>
      </c>
      <c r="I68" s="20">
        <v>18</v>
      </c>
      <c r="J68" s="41">
        <f t="shared" si="47"/>
        <v>468</v>
      </c>
      <c r="K68" s="42">
        <v>26</v>
      </c>
      <c r="L68" s="20">
        <v>18</v>
      </c>
      <c r="M68" s="41">
        <f t="shared" si="48"/>
        <v>468</v>
      </c>
      <c r="N68" s="42">
        <v>26</v>
      </c>
      <c r="O68" s="20">
        <v>18</v>
      </c>
      <c r="P68" s="20">
        <f t="shared" si="49"/>
        <v>468</v>
      </c>
      <c r="Q68" s="42">
        <v>26</v>
      </c>
      <c r="R68" s="20">
        <v>18</v>
      </c>
      <c r="S68" s="41">
        <f t="shared" si="50"/>
        <v>468</v>
      </c>
      <c r="T68" s="42">
        <v>26</v>
      </c>
      <c r="U68" s="20">
        <v>18</v>
      </c>
      <c r="V68" s="41">
        <f t="shared" si="51"/>
        <v>468</v>
      </c>
      <c r="W68" s="42">
        <v>26</v>
      </c>
      <c r="X68" s="20">
        <v>18</v>
      </c>
      <c r="Y68" s="20">
        <f t="shared" si="52"/>
        <v>468</v>
      </c>
      <c r="Z68" s="20"/>
      <c r="AA68" s="17"/>
      <c r="AB68" s="70">
        <f t="shared" si="53"/>
        <v>0</v>
      </c>
      <c r="AC68" s="17"/>
      <c r="AD68" s="17"/>
      <c r="AE68" s="70">
        <f t="shared" si="54"/>
        <v>38</v>
      </c>
      <c r="AF68" s="17"/>
      <c r="AG68" s="17"/>
      <c r="AH68" s="70">
        <f t="shared" si="55"/>
        <v>36</v>
      </c>
      <c r="AI68" s="17"/>
      <c r="AJ68" s="17"/>
      <c r="AK68" s="70">
        <f t="shared" si="56"/>
        <v>34</v>
      </c>
      <c r="AL68" s="17"/>
      <c r="AM68" s="17"/>
      <c r="AN68" s="70">
        <f t="shared" si="57"/>
        <v>0</v>
      </c>
      <c r="AO68" s="17"/>
      <c r="AP68" s="17"/>
      <c r="AQ68" s="70">
        <f t="shared" si="58"/>
        <v>30</v>
      </c>
      <c r="AR68" s="17"/>
      <c r="AS68" s="17"/>
      <c r="AT68" s="70">
        <f t="shared" si="59"/>
        <v>30</v>
      </c>
      <c r="AU68" s="17"/>
      <c r="AV68" s="17"/>
      <c r="AW68" s="70">
        <f t="shared" si="60"/>
        <v>30</v>
      </c>
      <c r="AX68" s="17"/>
      <c r="AY68" s="71">
        <f t="shared" si="61"/>
        <v>198</v>
      </c>
      <c r="AZ68" s="17"/>
      <c r="BA68" s="17"/>
      <c r="BB68" s="17"/>
      <c r="BC68" s="20" t="s">
        <v>22</v>
      </c>
      <c r="BD68" s="71">
        <v>134</v>
      </c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</row>
    <row r="69" spans="1:82" ht="15" customHeight="1" x14ac:dyDescent="0.2">
      <c r="A69" s="20" t="s">
        <v>25</v>
      </c>
      <c r="B69" s="20">
        <v>26</v>
      </c>
      <c r="C69" s="20">
        <v>14</v>
      </c>
      <c r="D69" s="41">
        <f t="shared" si="45"/>
        <v>364</v>
      </c>
      <c r="E69" s="42">
        <v>26</v>
      </c>
      <c r="F69" s="20">
        <v>14</v>
      </c>
      <c r="G69" s="41">
        <f t="shared" si="46"/>
        <v>364</v>
      </c>
      <c r="H69" s="42">
        <v>26</v>
      </c>
      <c r="I69" s="20">
        <v>14</v>
      </c>
      <c r="J69" s="41">
        <f t="shared" si="47"/>
        <v>364</v>
      </c>
      <c r="K69" s="42">
        <v>26</v>
      </c>
      <c r="L69" s="20">
        <v>13</v>
      </c>
      <c r="M69" s="41">
        <f t="shared" si="48"/>
        <v>338</v>
      </c>
      <c r="N69" s="42">
        <v>26</v>
      </c>
      <c r="O69" s="20">
        <v>13</v>
      </c>
      <c r="P69" s="20">
        <f t="shared" si="49"/>
        <v>338</v>
      </c>
      <c r="Q69" s="42">
        <v>26</v>
      </c>
      <c r="R69" s="20">
        <v>11</v>
      </c>
      <c r="S69" s="41">
        <f t="shared" si="50"/>
        <v>286</v>
      </c>
      <c r="T69" s="42">
        <v>26</v>
      </c>
      <c r="U69" s="20">
        <v>11</v>
      </c>
      <c r="V69" s="41">
        <f t="shared" si="51"/>
        <v>286</v>
      </c>
      <c r="W69" s="42">
        <v>26</v>
      </c>
      <c r="X69" s="20">
        <v>11</v>
      </c>
      <c r="Y69" s="20">
        <f t="shared" si="52"/>
        <v>286</v>
      </c>
      <c r="Z69" s="20"/>
      <c r="AA69" s="17"/>
      <c r="AB69" s="70">
        <f t="shared" si="53"/>
        <v>0</v>
      </c>
      <c r="AC69" s="17"/>
      <c r="AD69" s="17"/>
      <c r="AE69" s="70">
        <f t="shared" si="54"/>
        <v>0</v>
      </c>
      <c r="AF69" s="17"/>
      <c r="AG69" s="17"/>
      <c r="AH69" s="70">
        <f t="shared" si="55"/>
        <v>0</v>
      </c>
      <c r="AI69" s="17"/>
      <c r="AJ69" s="17"/>
      <c r="AK69" s="70">
        <f t="shared" si="56"/>
        <v>0</v>
      </c>
      <c r="AL69" s="17"/>
      <c r="AM69" s="17"/>
      <c r="AN69" s="70">
        <f t="shared" si="57"/>
        <v>0</v>
      </c>
      <c r="AO69" s="17"/>
      <c r="AP69" s="17"/>
      <c r="AQ69" s="70">
        <f t="shared" si="58"/>
        <v>0</v>
      </c>
      <c r="AR69" s="17"/>
      <c r="AS69" s="17"/>
      <c r="AT69" s="70">
        <f t="shared" si="59"/>
        <v>0</v>
      </c>
      <c r="AU69" s="17"/>
      <c r="AV69" s="17"/>
      <c r="AW69" s="70">
        <f t="shared" si="60"/>
        <v>0</v>
      </c>
      <c r="AX69" s="17"/>
      <c r="AY69" s="71">
        <f t="shared" si="61"/>
        <v>0</v>
      </c>
      <c r="AZ69" s="17"/>
      <c r="BA69" s="17"/>
      <c r="BB69" s="17"/>
      <c r="BC69" s="20" t="s">
        <v>23</v>
      </c>
      <c r="BD69" s="71">
        <v>182</v>
      </c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</row>
    <row r="70" spans="1:82" ht="15" customHeight="1" x14ac:dyDescent="0.2">
      <c r="A70" s="20" t="s">
        <v>26</v>
      </c>
      <c r="B70" s="20">
        <v>26</v>
      </c>
      <c r="C70" s="20">
        <v>17</v>
      </c>
      <c r="D70" s="41">
        <f t="shared" si="45"/>
        <v>442</v>
      </c>
      <c r="E70" s="42">
        <v>26</v>
      </c>
      <c r="F70" s="20">
        <v>17</v>
      </c>
      <c r="G70" s="41">
        <f t="shared" si="46"/>
        <v>442</v>
      </c>
      <c r="H70" s="42">
        <v>26</v>
      </c>
      <c r="I70" s="20">
        <v>17</v>
      </c>
      <c r="J70" s="41">
        <f t="shared" si="47"/>
        <v>442</v>
      </c>
      <c r="K70" s="42">
        <v>26</v>
      </c>
      <c r="L70" s="20">
        <v>17</v>
      </c>
      <c r="M70" s="41">
        <f t="shared" si="48"/>
        <v>442</v>
      </c>
      <c r="N70" s="42">
        <v>26</v>
      </c>
      <c r="O70" s="20">
        <v>18</v>
      </c>
      <c r="P70" s="20">
        <f t="shared" si="49"/>
        <v>468</v>
      </c>
      <c r="Q70" s="42">
        <v>26</v>
      </c>
      <c r="R70" s="20">
        <v>18</v>
      </c>
      <c r="S70" s="41">
        <f t="shared" si="50"/>
        <v>468</v>
      </c>
      <c r="T70" s="42">
        <v>26</v>
      </c>
      <c r="U70" s="20">
        <v>18</v>
      </c>
      <c r="V70" s="41">
        <f t="shared" si="51"/>
        <v>468</v>
      </c>
      <c r="W70" s="42">
        <v>26</v>
      </c>
      <c r="X70" s="20">
        <v>18</v>
      </c>
      <c r="Y70" s="20">
        <f t="shared" si="52"/>
        <v>468</v>
      </c>
      <c r="Z70" s="20"/>
      <c r="AA70" s="17"/>
      <c r="AB70" s="70">
        <f t="shared" si="53"/>
        <v>0</v>
      </c>
      <c r="AC70" s="17"/>
      <c r="AD70" s="17"/>
      <c r="AE70" s="70">
        <f t="shared" si="54"/>
        <v>28</v>
      </c>
      <c r="AF70" s="17"/>
      <c r="AG70" s="17"/>
      <c r="AH70" s="70">
        <f t="shared" si="55"/>
        <v>24</v>
      </c>
      <c r="AI70" s="17"/>
      <c r="AJ70" s="17"/>
      <c r="AK70" s="70">
        <f t="shared" si="56"/>
        <v>22</v>
      </c>
      <c r="AL70" s="17"/>
      <c r="AM70" s="17"/>
      <c r="AN70" s="70">
        <f t="shared" si="57"/>
        <v>0</v>
      </c>
      <c r="AO70" s="17"/>
      <c r="AP70" s="17"/>
      <c r="AQ70" s="70">
        <f t="shared" si="58"/>
        <v>22</v>
      </c>
      <c r="AR70" s="17"/>
      <c r="AS70" s="17"/>
      <c r="AT70" s="70">
        <f t="shared" si="59"/>
        <v>22</v>
      </c>
      <c r="AU70" s="17"/>
      <c r="AV70" s="17"/>
      <c r="AW70" s="70">
        <f t="shared" si="60"/>
        <v>22</v>
      </c>
      <c r="AX70" s="17"/>
      <c r="AY70" s="71">
        <f t="shared" si="61"/>
        <v>140</v>
      </c>
      <c r="AZ70" s="17"/>
      <c r="BA70" s="17"/>
      <c r="BB70" s="17"/>
      <c r="BC70" s="20" t="s">
        <v>24</v>
      </c>
      <c r="BD70" s="71">
        <v>198</v>
      </c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</row>
    <row r="71" spans="1:82" ht="15" customHeight="1" x14ac:dyDescent="0.2">
      <c r="A71" s="20" t="s">
        <v>27</v>
      </c>
      <c r="B71" s="20">
        <v>26</v>
      </c>
      <c r="C71" s="20">
        <v>8</v>
      </c>
      <c r="D71" s="41">
        <f t="shared" si="45"/>
        <v>208</v>
      </c>
      <c r="E71" s="42">
        <v>26</v>
      </c>
      <c r="F71" s="20">
        <v>8</v>
      </c>
      <c r="G71" s="41">
        <f t="shared" si="46"/>
        <v>208</v>
      </c>
      <c r="H71" s="42">
        <v>26</v>
      </c>
      <c r="I71" s="20">
        <v>8</v>
      </c>
      <c r="J71" s="41">
        <f t="shared" si="47"/>
        <v>208</v>
      </c>
      <c r="K71" s="42">
        <v>26</v>
      </c>
      <c r="L71" s="20">
        <v>9</v>
      </c>
      <c r="M71" s="41">
        <f t="shared" si="48"/>
        <v>234</v>
      </c>
      <c r="N71" s="42">
        <v>26</v>
      </c>
      <c r="O71" s="20">
        <v>9</v>
      </c>
      <c r="P71" s="20">
        <f t="shared" si="49"/>
        <v>234</v>
      </c>
      <c r="Q71" s="42">
        <v>26</v>
      </c>
      <c r="R71" s="20">
        <v>9</v>
      </c>
      <c r="S71" s="41">
        <f t="shared" si="50"/>
        <v>234</v>
      </c>
      <c r="T71" s="42">
        <v>26</v>
      </c>
      <c r="U71" s="20">
        <v>9</v>
      </c>
      <c r="V71" s="41">
        <f t="shared" si="51"/>
        <v>234</v>
      </c>
      <c r="W71" s="42">
        <v>26</v>
      </c>
      <c r="X71" s="20">
        <v>9</v>
      </c>
      <c r="Y71" s="20">
        <f t="shared" si="52"/>
        <v>234</v>
      </c>
      <c r="Z71" s="20"/>
      <c r="AA71" s="17"/>
      <c r="AB71" s="70">
        <f t="shared" si="53"/>
        <v>0</v>
      </c>
      <c r="AC71" s="17"/>
      <c r="AD71" s="17"/>
      <c r="AE71" s="70">
        <f t="shared" si="54"/>
        <v>0</v>
      </c>
      <c r="AF71" s="17"/>
      <c r="AG71" s="17"/>
      <c r="AH71" s="70">
        <f t="shared" si="55"/>
        <v>0</v>
      </c>
      <c r="AI71" s="17"/>
      <c r="AJ71" s="17"/>
      <c r="AK71" s="70">
        <f t="shared" si="56"/>
        <v>0</v>
      </c>
      <c r="AL71" s="17"/>
      <c r="AM71" s="17"/>
      <c r="AN71" s="70">
        <f t="shared" si="57"/>
        <v>0</v>
      </c>
      <c r="AO71" s="17"/>
      <c r="AP71" s="17"/>
      <c r="AQ71" s="70">
        <f t="shared" si="58"/>
        <v>0</v>
      </c>
      <c r="AR71" s="17"/>
      <c r="AS71" s="17"/>
      <c r="AT71" s="70">
        <f t="shared" si="59"/>
        <v>0</v>
      </c>
      <c r="AU71" s="17"/>
      <c r="AV71" s="17"/>
      <c r="AW71" s="70">
        <f t="shared" si="60"/>
        <v>0</v>
      </c>
      <c r="AX71" s="17"/>
      <c r="AY71" s="71">
        <f t="shared" si="61"/>
        <v>0</v>
      </c>
      <c r="AZ71" s="17"/>
      <c r="BA71" s="17"/>
      <c r="BB71" s="17"/>
      <c r="BC71" s="20" t="s">
        <v>25</v>
      </c>
      <c r="BD71" s="71">
        <v>0</v>
      </c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</row>
    <row r="72" spans="1:82" ht="15" customHeight="1" x14ac:dyDescent="0.2">
      <c r="A72" s="20" t="s">
        <v>28</v>
      </c>
      <c r="B72" s="20"/>
      <c r="C72" s="20"/>
      <c r="D72" s="41"/>
      <c r="E72" s="42"/>
      <c r="F72" s="20"/>
      <c r="G72" s="41"/>
      <c r="H72" s="42"/>
      <c r="I72" s="20"/>
      <c r="J72" s="41"/>
      <c r="K72" s="42"/>
      <c r="L72" s="20"/>
      <c r="M72" s="41"/>
      <c r="N72" s="42"/>
      <c r="O72" s="20"/>
      <c r="P72" s="20"/>
      <c r="Q72" s="42"/>
      <c r="R72" s="20"/>
      <c r="S72" s="41"/>
      <c r="T72" s="42"/>
      <c r="U72" s="20"/>
      <c r="V72" s="41"/>
      <c r="W72" s="42"/>
      <c r="X72" s="20"/>
      <c r="Y72" s="20"/>
      <c r="Z72" s="20"/>
      <c r="AA72" s="17"/>
      <c r="AB72" s="70">
        <f t="shared" si="53"/>
        <v>0</v>
      </c>
      <c r="AC72" s="17"/>
      <c r="AD72" s="17"/>
      <c r="AE72" s="70">
        <f t="shared" si="54"/>
        <v>22</v>
      </c>
      <c r="AF72" s="17"/>
      <c r="AG72" s="17"/>
      <c r="AH72" s="70">
        <f t="shared" si="55"/>
        <v>26</v>
      </c>
      <c r="AI72" s="17"/>
      <c r="AJ72" s="17"/>
      <c r="AK72" s="70">
        <f t="shared" si="56"/>
        <v>20</v>
      </c>
      <c r="AL72" s="17"/>
      <c r="AM72" s="17"/>
      <c r="AN72" s="70">
        <f t="shared" si="57"/>
        <v>0</v>
      </c>
      <c r="AO72" s="17"/>
      <c r="AP72" s="17"/>
      <c r="AQ72" s="70">
        <f t="shared" si="58"/>
        <v>18</v>
      </c>
      <c r="AR72" s="17"/>
      <c r="AS72" s="17"/>
      <c r="AT72" s="70">
        <f t="shared" si="59"/>
        <v>18</v>
      </c>
      <c r="AU72" s="17"/>
      <c r="AV72" s="17"/>
      <c r="AW72" s="70">
        <f t="shared" si="60"/>
        <v>18</v>
      </c>
      <c r="AX72" s="17"/>
      <c r="AY72" s="71">
        <f t="shared" si="61"/>
        <v>122</v>
      </c>
      <c r="AZ72" s="17"/>
      <c r="BA72" s="17"/>
      <c r="BB72" s="17"/>
      <c r="BC72" s="20" t="s">
        <v>26</v>
      </c>
      <c r="BD72" s="71">
        <v>140</v>
      </c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</row>
    <row r="73" spans="1:82" ht="15" customHeight="1" x14ac:dyDescent="0.2">
      <c r="A73" s="20" t="s">
        <v>29</v>
      </c>
      <c r="B73" s="20"/>
      <c r="C73" s="20"/>
      <c r="D73" s="41"/>
      <c r="E73" s="42"/>
      <c r="F73" s="20"/>
      <c r="G73" s="41"/>
      <c r="H73" s="42"/>
      <c r="I73" s="20"/>
      <c r="J73" s="41"/>
      <c r="K73" s="42"/>
      <c r="L73" s="20"/>
      <c r="M73" s="41"/>
      <c r="N73" s="42"/>
      <c r="O73" s="20"/>
      <c r="P73" s="20"/>
      <c r="Q73" s="42"/>
      <c r="R73" s="20"/>
      <c r="S73" s="41"/>
      <c r="T73" s="42"/>
      <c r="U73" s="20"/>
      <c r="V73" s="41"/>
      <c r="W73" s="42"/>
      <c r="X73" s="20"/>
      <c r="Y73" s="20"/>
      <c r="Z73" s="20"/>
      <c r="AA73" s="17"/>
      <c r="AB73" s="70">
        <f t="shared" si="53"/>
        <v>0</v>
      </c>
      <c r="AC73" s="17"/>
      <c r="AD73" s="17"/>
      <c r="AE73" s="70">
        <f t="shared" si="54"/>
        <v>12</v>
      </c>
      <c r="AF73" s="17"/>
      <c r="AG73" s="17"/>
      <c r="AH73" s="70">
        <f t="shared" si="55"/>
        <v>12</v>
      </c>
      <c r="AI73" s="17"/>
      <c r="AJ73" s="17"/>
      <c r="AK73" s="70">
        <f t="shared" si="56"/>
        <v>12</v>
      </c>
      <c r="AL73" s="17"/>
      <c r="AM73" s="17"/>
      <c r="AN73" s="70">
        <f t="shared" si="57"/>
        <v>0</v>
      </c>
      <c r="AO73" s="17"/>
      <c r="AP73" s="17"/>
      <c r="AQ73" s="70">
        <f t="shared" si="58"/>
        <v>12</v>
      </c>
      <c r="AR73" s="17"/>
      <c r="AS73" s="17"/>
      <c r="AT73" s="70">
        <f t="shared" si="59"/>
        <v>12</v>
      </c>
      <c r="AU73" s="17"/>
      <c r="AV73" s="17"/>
      <c r="AW73" s="70">
        <f t="shared" si="60"/>
        <v>12</v>
      </c>
      <c r="AX73" s="17"/>
      <c r="AY73" s="71">
        <f t="shared" si="61"/>
        <v>72</v>
      </c>
      <c r="AZ73" s="17"/>
      <c r="BA73" s="17"/>
      <c r="BB73" s="17"/>
      <c r="BC73" s="20" t="s">
        <v>27</v>
      </c>
      <c r="BD73" s="71">
        <v>0</v>
      </c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</row>
    <row r="74" spans="1:82" ht="15" customHeight="1" x14ac:dyDescent="0.2">
      <c r="A74" s="20" t="s">
        <v>30</v>
      </c>
      <c r="B74" s="20"/>
      <c r="C74" s="20"/>
      <c r="D74" s="41"/>
      <c r="E74" s="42"/>
      <c r="F74" s="20"/>
      <c r="G74" s="41"/>
      <c r="H74" s="42"/>
      <c r="I74" s="20"/>
      <c r="J74" s="41"/>
      <c r="K74" s="42"/>
      <c r="L74" s="20"/>
      <c r="M74" s="41"/>
      <c r="N74" s="42"/>
      <c r="O74" s="20"/>
      <c r="P74" s="20"/>
      <c r="Q74" s="42"/>
      <c r="R74" s="20"/>
      <c r="S74" s="41"/>
      <c r="T74" s="42"/>
      <c r="U74" s="20"/>
      <c r="V74" s="41"/>
      <c r="W74" s="42"/>
      <c r="X74" s="20"/>
      <c r="Y74" s="20"/>
      <c r="Z74" s="20"/>
      <c r="AA74" s="17"/>
      <c r="AB74" s="70">
        <f t="shared" si="53"/>
        <v>0</v>
      </c>
      <c r="AC74" s="17"/>
      <c r="AD74" s="17"/>
      <c r="AE74" s="70">
        <f t="shared" si="54"/>
        <v>16</v>
      </c>
      <c r="AF74" s="17"/>
      <c r="AG74" s="17"/>
      <c r="AH74" s="70">
        <f t="shared" si="55"/>
        <v>16</v>
      </c>
      <c r="AI74" s="17"/>
      <c r="AJ74" s="17"/>
      <c r="AK74" s="70">
        <f t="shared" si="56"/>
        <v>16</v>
      </c>
      <c r="AL74" s="17"/>
      <c r="AM74" s="17"/>
      <c r="AN74" s="70">
        <f t="shared" si="57"/>
        <v>0</v>
      </c>
      <c r="AO74" s="17"/>
      <c r="AP74" s="17"/>
      <c r="AQ74" s="70">
        <f t="shared" si="58"/>
        <v>18</v>
      </c>
      <c r="AR74" s="17"/>
      <c r="AS74" s="17"/>
      <c r="AT74" s="70">
        <f t="shared" si="59"/>
        <v>18</v>
      </c>
      <c r="AU74" s="17"/>
      <c r="AV74" s="17"/>
      <c r="AW74" s="70">
        <f t="shared" si="60"/>
        <v>18</v>
      </c>
      <c r="AX74" s="17"/>
      <c r="AY74" s="71">
        <f t="shared" si="61"/>
        <v>102</v>
      </c>
      <c r="AZ74" s="17"/>
      <c r="BA74" s="17"/>
      <c r="BB74" s="17"/>
      <c r="BC74" s="20" t="s">
        <v>28</v>
      </c>
      <c r="BD74" s="71">
        <v>122</v>
      </c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</row>
    <row r="75" spans="1:82" ht="15" customHeight="1" x14ac:dyDescent="0.2">
      <c r="A75" s="20" t="s">
        <v>31</v>
      </c>
      <c r="B75" s="20"/>
      <c r="C75" s="20"/>
      <c r="D75" s="41"/>
      <c r="E75" s="42"/>
      <c r="F75" s="20"/>
      <c r="G75" s="41"/>
      <c r="H75" s="42"/>
      <c r="I75" s="20"/>
      <c r="J75" s="41"/>
      <c r="K75" s="42"/>
      <c r="L75" s="20"/>
      <c r="M75" s="41"/>
      <c r="N75" s="42"/>
      <c r="O75" s="20"/>
      <c r="P75" s="20"/>
      <c r="Q75" s="42"/>
      <c r="R75" s="20"/>
      <c r="S75" s="41"/>
      <c r="T75" s="42"/>
      <c r="U75" s="20"/>
      <c r="V75" s="41"/>
      <c r="W75" s="42"/>
      <c r="X75" s="20"/>
      <c r="Y75" s="20"/>
      <c r="Z75" s="72"/>
      <c r="AA75" s="17"/>
      <c r="AB75" s="70">
        <f t="shared" si="53"/>
        <v>0</v>
      </c>
      <c r="AC75" s="17"/>
      <c r="AD75" s="17"/>
      <c r="AE75" s="70">
        <f t="shared" si="54"/>
        <v>30</v>
      </c>
      <c r="AF75" s="17"/>
      <c r="AG75" s="17"/>
      <c r="AH75" s="70">
        <f t="shared" si="55"/>
        <v>27.5</v>
      </c>
      <c r="AI75" s="17"/>
      <c r="AJ75" s="17"/>
      <c r="AK75" s="70">
        <f t="shared" si="56"/>
        <v>22.5</v>
      </c>
      <c r="AL75" s="17"/>
      <c r="AM75" s="17"/>
      <c r="AN75" s="71">
        <f t="shared" si="57"/>
        <v>0</v>
      </c>
      <c r="AO75" s="17"/>
      <c r="AP75" s="17"/>
      <c r="AQ75" s="70">
        <f t="shared" si="58"/>
        <v>20</v>
      </c>
      <c r="AR75" s="17"/>
      <c r="AS75" s="17"/>
      <c r="AT75" s="70">
        <f t="shared" si="59"/>
        <v>20</v>
      </c>
      <c r="AU75" s="17"/>
      <c r="AV75" s="17"/>
      <c r="AW75" s="70">
        <f t="shared" si="60"/>
        <v>20</v>
      </c>
      <c r="AX75" s="17"/>
      <c r="AY75" s="71">
        <f t="shared" si="61"/>
        <v>140</v>
      </c>
      <c r="AZ75" s="17"/>
      <c r="BA75" s="17"/>
      <c r="BB75" s="17"/>
      <c r="BC75" s="20" t="s">
        <v>29</v>
      </c>
      <c r="BD75" s="71">
        <v>72</v>
      </c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</row>
    <row r="76" spans="1:82" ht="15" customHeight="1" x14ac:dyDescent="0.2">
      <c r="A76" s="20" t="s">
        <v>64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70">
        <f t="shared" ref="AB76:AB77" si="62">AB53-AB29</f>
        <v>-92.819999999999936</v>
      </c>
      <c r="AC76" s="17"/>
      <c r="AD76" s="17"/>
      <c r="AE76" s="70">
        <f t="shared" ref="AE76:AE77" si="63">AE53-AE29</f>
        <v>-22.619999999999891</v>
      </c>
      <c r="AF76" s="17"/>
      <c r="AG76" s="17"/>
      <c r="AH76" s="70">
        <f t="shared" ref="AH76:AH77" si="64">AH53-AH29</f>
        <v>-22.619999999999891</v>
      </c>
      <c r="AI76" s="17"/>
      <c r="AJ76" s="17"/>
      <c r="AK76" s="70">
        <f t="shared" ref="AK76:AK77" si="65">AK53-AK29</f>
        <v>-22.619999999999891</v>
      </c>
      <c r="AL76" s="17"/>
      <c r="AM76" s="17"/>
      <c r="AN76" s="70">
        <f t="shared" ref="AN76:AN77" si="66">AN53-AN29</f>
        <v>-22.619999999999891</v>
      </c>
      <c r="AO76" s="17"/>
      <c r="AP76" s="17"/>
      <c r="AQ76" s="70">
        <f t="shared" ref="AQ76:AQ77" si="67">AQ53-AQ29</f>
        <v>-22.619999999999891</v>
      </c>
      <c r="AR76" s="17"/>
      <c r="AS76" s="17"/>
      <c r="AT76" s="70">
        <f t="shared" ref="AT76:AT77" si="68">AT53-AT29</f>
        <v>-22.619999999999891</v>
      </c>
      <c r="AU76" s="17"/>
      <c r="AV76" s="17"/>
      <c r="AW76" s="70">
        <f t="shared" ref="AW76:AW77" si="69">AW53-AW29</f>
        <v>-22.619999999999891</v>
      </c>
      <c r="AX76" s="17"/>
      <c r="AY76" s="73">
        <f t="shared" ref="AY76" si="70">AY53-AY29</f>
        <v>-251.15999999999894</v>
      </c>
      <c r="AZ76" s="17"/>
      <c r="BA76" s="17"/>
      <c r="BB76" s="17"/>
      <c r="BC76" s="20" t="s">
        <v>30</v>
      </c>
      <c r="BD76" s="71">
        <v>102</v>
      </c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</row>
    <row r="77" spans="1:82" ht="15" customHeight="1" x14ac:dyDescent="0.2">
      <c r="A77" s="20" t="s">
        <v>65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70">
        <f t="shared" si="62"/>
        <v>-121.38999999999999</v>
      </c>
      <c r="AC77" s="17"/>
      <c r="AD77" s="17"/>
      <c r="AE77" s="70">
        <f t="shared" si="63"/>
        <v>-73.089999999999918</v>
      </c>
      <c r="AF77" s="17"/>
      <c r="AG77" s="17"/>
      <c r="AH77" s="70">
        <f t="shared" si="64"/>
        <v>-73.089999999999918</v>
      </c>
      <c r="AI77" s="17"/>
      <c r="AJ77" s="17"/>
      <c r="AK77" s="70">
        <f t="shared" si="65"/>
        <v>-73.089999999999918</v>
      </c>
      <c r="AL77" s="17"/>
      <c r="AM77" s="17"/>
      <c r="AN77" s="70">
        <f t="shared" si="66"/>
        <v>-73.089999999999918</v>
      </c>
      <c r="AO77" s="17"/>
      <c r="AP77" s="17"/>
      <c r="AQ77" s="70">
        <f t="shared" si="67"/>
        <v>-73.089999999999918</v>
      </c>
      <c r="AR77" s="17"/>
      <c r="AS77" s="17"/>
      <c r="AT77" s="70">
        <f t="shared" si="68"/>
        <v>-73.089999999999918</v>
      </c>
      <c r="AU77" s="17"/>
      <c r="AV77" s="17"/>
      <c r="AW77" s="70">
        <f t="shared" si="69"/>
        <v>-73.089999999999918</v>
      </c>
      <c r="AX77" s="17"/>
      <c r="AY77" s="71">
        <f>AY54-AY30</f>
        <v>-633.01999999999953</v>
      </c>
      <c r="AZ77" s="17"/>
      <c r="BA77" s="17"/>
      <c r="BB77" s="17"/>
      <c r="BC77" s="20" t="s">
        <v>31</v>
      </c>
      <c r="BD77" s="71">
        <v>140</v>
      </c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</row>
    <row r="78" spans="1:82" ht="1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8"/>
      <c r="AZ78" s="17"/>
      <c r="BA78" s="17"/>
      <c r="BB78" s="17"/>
      <c r="BC78" s="20" t="s">
        <v>64</v>
      </c>
      <c r="BD78" s="73">
        <v>-251.15999999999894</v>
      </c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</row>
    <row r="79" spans="1:82" ht="1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8"/>
      <c r="AZ79" s="17"/>
      <c r="BA79" s="17"/>
      <c r="BB79" s="17"/>
      <c r="BC79" s="20" t="s">
        <v>65</v>
      </c>
      <c r="BD79" s="71">
        <v>-633.02</v>
      </c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</row>
    <row r="80" spans="1:82" ht="15" customHeight="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8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</row>
    <row r="81" spans="1:82" ht="15" customHeight="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8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</row>
    <row r="82" spans="1:82" ht="1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8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</row>
    <row r="83" spans="1:82" ht="15" customHeight="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8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</row>
    <row r="84" spans="1:82" ht="15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8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</row>
    <row r="85" spans="1:82" ht="15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8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</row>
    <row r="86" spans="1:82" ht="15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8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</row>
    <row r="87" spans="1:82" ht="15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8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</row>
    <row r="88" spans="1:82" ht="15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8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</row>
    <row r="89" spans="1:82" ht="15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8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</row>
    <row r="90" spans="1:82" ht="15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8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</row>
    <row r="91" spans="1:82" ht="15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8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</row>
    <row r="92" spans="1:82" ht="15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8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</row>
    <row r="93" spans="1:82" ht="15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8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</row>
    <row r="94" spans="1:82" ht="15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8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</row>
    <row r="95" spans="1:82" ht="15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8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</row>
    <row r="96" spans="1:82" ht="15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8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</row>
    <row r="97" spans="1:82" ht="15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8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</row>
    <row r="98" spans="1:82" ht="15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8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</row>
    <row r="99" spans="1:82" ht="15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8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</row>
    <row r="100" spans="1:82" ht="1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8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</row>
    <row r="101" spans="1:82" ht="1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8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</row>
    <row r="102" spans="1:82" ht="15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8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</row>
    <row r="103" spans="1:82" ht="1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8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</row>
    <row r="104" spans="1:82" ht="1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8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</row>
    <row r="105" spans="1:82" ht="15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8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</row>
    <row r="106" spans="1:82" ht="1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8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</row>
    <row r="107" spans="1:82" ht="1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8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</row>
    <row r="108" spans="1:82" ht="1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8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</row>
    <row r="109" spans="1:82" ht="1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8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</row>
    <row r="110" spans="1:82" ht="1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8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</row>
    <row r="111" spans="1:82" ht="15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8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</row>
    <row r="112" spans="1:82" ht="15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8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</row>
    <row r="113" spans="1:82" ht="15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8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</row>
    <row r="114" spans="1:82" ht="15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8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</row>
    <row r="115" spans="1:82" ht="15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8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</row>
    <row r="116" spans="1:82" ht="15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8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</row>
    <row r="117" spans="1:82" ht="15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8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</row>
    <row r="118" spans="1:82" ht="15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8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</row>
    <row r="119" spans="1:82" ht="15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8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</row>
    <row r="120" spans="1:82" ht="15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8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</row>
    <row r="121" spans="1:82" ht="15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8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</row>
    <row r="122" spans="1:82" ht="15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8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</row>
    <row r="123" spans="1:82" ht="15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8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</row>
    <row r="124" spans="1:82" ht="15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8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</row>
    <row r="125" spans="1:82" ht="15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8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</row>
    <row r="126" spans="1:82" ht="15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8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</row>
    <row r="127" spans="1:82" ht="15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8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</row>
    <row r="128" spans="1:82" ht="15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8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</row>
    <row r="129" spans="1:82" ht="15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8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</row>
    <row r="130" spans="1:82" ht="15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8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</row>
    <row r="131" spans="1:82" ht="15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8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</row>
    <row r="132" spans="1:82" ht="15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8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</row>
    <row r="133" spans="1:82" ht="15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8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</row>
    <row r="134" spans="1:82" ht="15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8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</row>
    <row r="135" spans="1:82" ht="15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8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</row>
    <row r="136" spans="1:82" ht="15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8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</row>
    <row r="137" spans="1:82" ht="15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8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</row>
    <row r="138" spans="1:82" ht="15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8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</row>
    <row r="139" spans="1:82" ht="15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8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</row>
    <row r="140" spans="1:82" ht="15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8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</row>
    <row r="141" spans="1:82" ht="15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8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</row>
    <row r="142" spans="1:82" ht="15" customHeight="1" x14ac:dyDescent="0.1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8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</row>
    <row r="143" spans="1:82" ht="15" customHeight="1" x14ac:dyDescent="0.1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8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</row>
    <row r="144" spans="1:82" ht="15" customHeight="1" x14ac:dyDescent="0.1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8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</row>
    <row r="145" spans="1:82" ht="15" customHeight="1" x14ac:dyDescent="0.1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8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</row>
    <row r="146" spans="1:82" ht="15" customHeight="1" x14ac:dyDescent="0.1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8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</row>
    <row r="147" spans="1:82" ht="15" customHeight="1" x14ac:dyDescent="0.1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8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</row>
    <row r="148" spans="1:82" ht="15" customHeight="1" x14ac:dyDescent="0.1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8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</row>
    <row r="149" spans="1:82" ht="15" customHeight="1" x14ac:dyDescent="0.1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8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</row>
    <row r="150" spans="1:82" ht="15" customHeight="1" x14ac:dyDescent="0.1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8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</row>
    <row r="151" spans="1:82" ht="15" customHeight="1" x14ac:dyDescent="0.1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8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</row>
    <row r="152" spans="1:82" ht="15" customHeight="1" x14ac:dyDescent="0.1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8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</row>
    <row r="153" spans="1:82" ht="15" customHeight="1" x14ac:dyDescent="0.1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8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</row>
    <row r="154" spans="1:82" ht="15" customHeight="1" x14ac:dyDescent="0.1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8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</row>
    <row r="155" spans="1:82" ht="15" customHeight="1" x14ac:dyDescent="0.1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8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</row>
    <row r="156" spans="1:82" ht="15" customHeight="1" x14ac:dyDescent="0.1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8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</row>
    <row r="157" spans="1:82" ht="15" customHeight="1" x14ac:dyDescent="0.1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8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</row>
    <row r="158" spans="1:82" ht="15" customHeight="1" x14ac:dyDescent="0.1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8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</row>
    <row r="159" spans="1:82" ht="15" customHeight="1" x14ac:dyDescent="0.1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8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</row>
    <row r="160" spans="1:82" ht="15" customHeight="1" x14ac:dyDescent="0.1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8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</row>
    <row r="161" spans="1:82" ht="15" customHeight="1" x14ac:dyDescent="0.1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8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</row>
    <row r="162" spans="1:82" ht="15" customHeight="1" x14ac:dyDescent="0.1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8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</row>
    <row r="163" spans="1:82" ht="15" customHeight="1" x14ac:dyDescent="0.1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8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</row>
    <row r="164" spans="1:82" ht="15" customHeight="1" x14ac:dyDescent="0.1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8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</row>
    <row r="165" spans="1:82" ht="15" customHeight="1" x14ac:dyDescent="0.1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8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</row>
    <row r="166" spans="1:82" ht="15" customHeight="1" x14ac:dyDescent="0.1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8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</row>
    <row r="167" spans="1:82" ht="15" customHeight="1" x14ac:dyDescent="0.1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8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</row>
    <row r="168" spans="1:82" ht="15" customHeight="1" x14ac:dyDescent="0.1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8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</row>
    <row r="169" spans="1:82" ht="15" customHeight="1" x14ac:dyDescent="0.1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8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</row>
    <row r="170" spans="1:82" ht="15" customHeight="1" x14ac:dyDescent="0.1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8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</row>
    <row r="171" spans="1:82" ht="15" customHeight="1" x14ac:dyDescent="0.1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8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</row>
    <row r="172" spans="1:82" ht="15" customHeight="1" x14ac:dyDescent="0.1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8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</row>
    <row r="173" spans="1:82" ht="15" customHeight="1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8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</row>
    <row r="174" spans="1:82" ht="15" customHeight="1" x14ac:dyDescent="0.1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8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</row>
    <row r="175" spans="1:82" ht="15" customHeight="1" x14ac:dyDescent="0.1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8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</row>
    <row r="176" spans="1:82" ht="15" customHeight="1" x14ac:dyDescent="0.1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8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</row>
    <row r="177" spans="1:82" ht="15" customHeight="1" x14ac:dyDescent="0.1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8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</row>
    <row r="178" spans="1:82" ht="15" customHeight="1" x14ac:dyDescent="0.1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8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</row>
    <row r="179" spans="1:82" ht="15" customHeight="1" x14ac:dyDescent="0.1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8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</row>
    <row r="180" spans="1:82" ht="15" customHeight="1" x14ac:dyDescent="0.1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8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</row>
    <row r="181" spans="1:82" ht="15" customHeight="1" x14ac:dyDescent="0.1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8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</row>
    <row r="182" spans="1:82" ht="15" customHeight="1" x14ac:dyDescent="0.1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8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</row>
    <row r="183" spans="1:82" ht="15" customHeight="1" x14ac:dyDescent="0.1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8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</row>
    <row r="184" spans="1:82" ht="15" customHeight="1" x14ac:dyDescent="0.1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8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</row>
    <row r="185" spans="1:82" ht="15" customHeight="1" x14ac:dyDescent="0.1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8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</row>
    <row r="186" spans="1:82" ht="15" customHeight="1" x14ac:dyDescent="0.1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8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</row>
    <row r="187" spans="1:82" ht="15" customHeight="1" x14ac:dyDescent="0.1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8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</row>
    <row r="188" spans="1:82" ht="15" customHeight="1" x14ac:dyDescent="0.1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8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</row>
    <row r="189" spans="1:82" ht="15" customHeight="1" x14ac:dyDescent="0.1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8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</row>
    <row r="190" spans="1:82" ht="15" customHeight="1" x14ac:dyDescent="0.1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8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</row>
    <row r="191" spans="1:82" ht="15" customHeight="1" x14ac:dyDescent="0.1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8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</row>
    <row r="192" spans="1:82" ht="15" customHeight="1" x14ac:dyDescent="0.1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8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</row>
    <row r="193" spans="1:82" ht="15" customHeight="1" x14ac:dyDescent="0.1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8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</row>
    <row r="194" spans="1:82" ht="15" customHeight="1" x14ac:dyDescent="0.1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8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</row>
    <row r="195" spans="1:82" ht="15" customHeight="1" x14ac:dyDescent="0.1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8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</row>
    <row r="196" spans="1:82" ht="15" customHeight="1" x14ac:dyDescent="0.1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8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</row>
    <row r="197" spans="1:82" ht="15" customHeight="1" x14ac:dyDescent="0.1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8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</row>
    <row r="198" spans="1:82" ht="15" customHeight="1" x14ac:dyDescent="0.1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8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</row>
    <row r="199" spans="1:82" ht="15" customHeight="1" x14ac:dyDescent="0.1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8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</row>
    <row r="200" spans="1:82" ht="15" customHeight="1" x14ac:dyDescent="0.1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8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</row>
    <row r="201" spans="1:82" ht="15" customHeight="1" x14ac:dyDescent="0.1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8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</row>
    <row r="202" spans="1:82" ht="15" customHeight="1" x14ac:dyDescent="0.1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8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</row>
    <row r="203" spans="1:82" ht="15" customHeight="1" x14ac:dyDescent="0.1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8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</row>
    <row r="204" spans="1:82" ht="15" customHeight="1" x14ac:dyDescent="0.1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8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</row>
    <row r="205" spans="1:82" ht="15" customHeight="1" x14ac:dyDescent="0.1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8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</row>
    <row r="206" spans="1:82" ht="15" customHeight="1" x14ac:dyDescent="0.1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8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</row>
    <row r="207" spans="1:82" ht="15" customHeight="1" x14ac:dyDescent="0.1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8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</row>
    <row r="208" spans="1:82" ht="15" customHeight="1" x14ac:dyDescent="0.1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8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</row>
    <row r="209" spans="1:82" ht="15" customHeight="1" x14ac:dyDescent="0.1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8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</row>
    <row r="210" spans="1:82" ht="15" customHeight="1" x14ac:dyDescent="0.1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8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</row>
    <row r="211" spans="1:82" ht="15" customHeight="1" x14ac:dyDescent="0.1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8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</row>
    <row r="212" spans="1:82" ht="15" customHeight="1" x14ac:dyDescent="0.1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8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</row>
    <row r="213" spans="1:82" ht="15" customHeight="1" x14ac:dyDescent="0.1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8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</row>
    <row r="214" spans="1:82" ht="15" customHeight="1" x14ac:dyDescent="0.1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8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</row>
    <row r="215" spans="1:82" ht="15" customHeight="1" x14ac:dyDescent="0.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8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</row>
    <row r="216" spans="1:82" ht="15" customHeight="1" x14ac:dyDescent="0.1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8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</row>
    <row r="217" spans="1:82" ht="15" customHeight="1" x14ac:dyDescent="0.1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8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</row>
    <row r="218" spans="1:82" ht="15" customHeight="1" x14ac:dyDescent="0.1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8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</row>
    <row r="219" spans="1:82" ht="15" customHeight="1" x14ac:dyDescent="0.1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8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</row>
    <row r="220" spans="1:82" ht="15" customHeight="1" x14ac:dyDescent="0.1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8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</row>
    <row r="221" spans="1:82" ht="15" customHeight="1" x14ac:dyDescent="0.1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8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</row>
    <row r="222" spans="1:82" ht="15" customHeight="1" x14ac:dyDescent="0.1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8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</row>
    <row r="223" spans="1:82" ht="15" customHeight="1" x14ac:dyDescent="0.1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8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</row>
    <row r="224" spans="1:82" ht="15" customHeight="1" x14ac:dyDescent="0.1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8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</row>
    <row r="225" spans="1:82" ht="15" customHeight="1" x14ac:dyDescent="0.1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8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</row>
    <row r="226" spans="1:82" ht="15" customHeight="1" x14ac:dyDescent="0.1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8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</row>
    <row r="227" spans="1:82" ht="15" customHeight="1" x14ac:dyDescent="0.1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8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</row>
    <row r="228" spans="1:82" ht="15" customHeight="1" x14ac:dyDescent="0.1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8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</row>
    <row r="229" spans="1:82" ht="15" customHeight="1" x14ac:dyDescent="0.1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8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</row>
    <row r="230" spans="1:82" ht="15" customHeight="1" x14ac:dyDescent="0.1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8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</row>
    <row r="231" spans="1:82" ht="15" customHeight="1" x14ac:dyDescent="0.1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8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</row>
    <row r="232" spans="1:82" ht="15" customHeight="1" x14ac:dyDescent="0.1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8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</row>
    <row r="233" spans="1:82" ht="15" customHeight="1" x14ac:dyDescent="0.1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8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</row>
    <row r="234" spans="1:82" ht="15" customHeight="1" x14ac:dyDescent="0.1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8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</row>
    <row r="235" spans="1:82" ht="15" customHeight="1" x14ac:dyDescent="0.1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8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</row>
    <row r="236" spans="1:82" ht="15" customHeight="1" x14ac:dyDescent="0.1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8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</row>
    <row r="237" spans="1:82" ht="15" customHeight="1" x14ac:dyDescent="0.1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8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</row>
    <row r="238" spans="1:82" ht="15" customHeight="1" x14ac:dyDescent="0.1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8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</row>
    <row r="239" spans="1:82" ht="15" customHeight="1" x14ac:dyDescent="0.1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8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</row>
    <row r="240" spans="1:82" ht="15" customHeight="1" x14ac:dyDescent="0.1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8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</row>
    <row r="241" spans="1:82" ht="15" customHeight="1" x14ac:dyDescent="0.1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8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</row>
    <row r="242" spans="1:82" ht="15" customHeight="1" x14ac:dyDescent="0.1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8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</row>
    <row r="243" spans="1:82" ht="15" customHeight="1" x14ac:dyDescent="0.1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8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</row>
    <row r="244" spans="1:82" ht="15" customHeight="1" x14ac:dyDescent="0.1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8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</row>
    <row r="245" spans="1:82" ht="15" customHeight="1" x14ac:dyDescent="0.1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8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</row>
    <row r="246" spans="1:82" ht="15" customHeight="1" x14ac:dyDescent="0.1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8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</row>
    <row r="247" spans="1:82" ht="15" customHeight="1" x14ac:dyDescent="0.1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8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</row>
    <row r="248" spans="1:82" ht="15" customHeight="1" x14ac:dyDescent="0.1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8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</row>
    <row r="249" spans="1:82" ht="15" customHeight="1" x14ac:dyDescent="0.1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8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</row>
    <row r="250" spans="1:82" ht="15" customHeight="1" x14ac:dyDescent="0.1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8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</row>
    <row r="251" spans="1:82" ht="15" customHeight="1" x14ac:dyDescent="0.1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8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</row>
    <row r="252" spans="1:82" ht="15" customHeight="1" x14ac:dyDescent="0.1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8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</row>
    <row r="253" spans="1:82" ht="15" customHeight="1" x14ac:dyDescent="0.1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8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</row>
    <row r="254" spans="1:82" ht="15" customHeight="1" x14ac:dyDescent="0.1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8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</row>
    <row r="255" spans="1:82" ht="15" customHeight="1" x14ac:dyDescent="0.1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8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</row>
    <row r="256" spans="1:82" ht="15" customHeight="1" x14ac:dyDescent="0.1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8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</row>
    <row r="257" spans="1:82" ht="15" customHeight="1" x14ac:dyDescent="0.1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8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</row>
    <row r="258" spans="1:82" ht="15" customHeight="1" x14ac:dyDescent="0.1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8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</row>
    <row r="259" spans="1:82" ht="15" customHeight="1" x14ac:dyDescent="0.1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8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</row>
    <row r="260" spans="1:82" ht="15" customHeight="1" x14ac:dyDescent="0.1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8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</row>
    <row r="261" spans="1:82" ht="15" customHeight="1" x14ac:dyDescent="0.1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8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</row>
    <row r="262" spans="1:82" ht="15" customHeight="1" x14ac:dyDescent="0.1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8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</row>
    <row r="263" spans="1:82" ht="15" customHeight="1" x14ac:dyDescent="0.1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8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</row>
    <row r="264" spans="1:82" ht="15" customHeight="1" x14ac:dyDescent="0.1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8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</row>
    <row r="265" spans="1:82" ht="15" customHeight="1" x14ac:dyDescent="0.1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8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</row>
    <row r="266" spans="1:82" ht="15" customHeight="1" x14ac:dyDescent="0.1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8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</row>
    <row r="267" spans="1:82" ht="15" customHeight="1" x14ac:dyDescent="0.1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8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</row>
    <row r="268" spans="1:82" ht="15" customHeight="1" x14ac:dyDescent="0.1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8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</row>
    <row r="269" spans="1:82" ht="15" customHeight="1" x14ac:dyDescent="0.1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8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</row>
    <row r="270" spans="1:82" ht="15" customHeight="1" x14ac:dyDescent="0.1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8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</row>
    <row r="271" spans="1:82" ht="15" customHeight="1" x14ac:dyDescent="0.1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8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</row>
    <row r="272" spans="1:82" ht="15" customHeight="1" x14ac:dyDescent="0.1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8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</row>
    <row r="273" spans="1:82" ht="15" customHeight="1" x14ac:dyDescent="0.1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8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</row>
    <row r="274" spans="1:82" ht="15" customHeight="1" x14ac:dyDescent="0.1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8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</row>
    <row r="275" spans="1:82" ht="15" customHeight="1" x14ac:dyDescent="0.1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8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</row>
    <row r="276" spans="1:82" ht="15" customHeight="1" x14ac:dyDescent="0.1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8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</row>
    <row r="277" spans="1:82" ht="15" customHeight="1" x14ac:dyDescent="0.1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8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</row>
    <row r="278" spans="1:82" ht="15.75" customHeight="1" x14ac:dyDescent="0.15"/>
    <row r="279" spans="1:82" ht="15.75" customHeight="1" x14ac:dyDescent="0.15"/>
    <row r="280" spans="1:82" ht="15.75" customHeight="1" x14ac:dyDescent="0.15"/>
    <row r="281" spans="1:82" ht="15.75" customHeight="1" x14ac:dyDescent="0.15"/>
    <row r="282" spans="1:82" ht="15.75" customHeight="1" x14ac:dyDescent="0.15"/>
    <row r="283" spans="1:82" ht="15.75" customHeight="1" x14ac:dyDescent="0.15"/>
    <row r="284" spans="1:82" ht="15.75" customHeight="1" x14ac:dyDescent="0.15"/>
    <row r="285" spans="1:82" ht="15.75" customHeight="1" x14ac:dyDescent="0.15"/>
    <row r="286" spans="1:82" ht="15.75" customHeight="1" x14ac:dyDescent="0.15"/>
    <row r="287" spans="1:82" ht="15.75" customHeight="1" x14ac:dyDescent="0.15"/>
    <row r="288" spans="1:82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A7DC-4A54-FA4A-A969-4BEAEDC66F28}">
  <dimension ref="A1"/>
  <sheetViews>
    <sheetView tabSelected="1" workbookViewId="0">
      <selection activeCell="N35" sqref="N35"/>
    </sheetView>
  </sheetViews>
  <sheetFormatPr baseColWidth="10" defaultRowHeight="11" x14ac:dyDescent="0.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Pressupost 2024_25</vt:lpstr>
      <vt:lpstr>EXTRA-ESCOLARS</vt:lpstr>
      <vt:lpstr>EVO ROMANENT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Conshor</dc:creator>
  <cp:lastModifiedBy>Usuario de Microsoft Office</cp:lastModifiedBy>
  <dcterms:created xsi:type="dcterms:W3CDTF">2020-11-06T08:40:12Z</dcterms:created>
  <dcterms:modified xsi:type="dcterms:W3CDTF">2025-10-16T06:54:23Z</dcterms:modified>
</cp:coreProperties>
</file>